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blum2018/Dropbox/_Blog/_Blog Hot/_Hot/RDOF/"/>
    </mc:Choice>
  </mc:AlternateContent>
  <xr:revisionPtr revIDLastSave="0" documentId="13_ncr:1_{91C0824F-DE33-3648-8E22-DB8DA83B88C8}" xr6:coauthVersionLast="45" xr6:coauthVersionMax="45" xr10:uidLastSave="{00000000-0000-0000-0000-000000000000}"/>
  <bookViews>
    <workbookView xWindow="2440" yWindow="460" windowWidth="27980" windowHeight="28220" activeTab="3" xr2:uid="{54A1445D-49D9-3E43-A12F-D0CBF5C85F37}"/>
  </bookViews>
  <sheets>
    <sheet name="Data" sheetId="1" r:id="rId1"/>
    <sheet name="California Stats" sheetId="5" r:id="rId2"/>
    <sheet name="By State" sheetId="4" r:id="rId3"/>
    <sheet name="Final Eligibility List" sheetId="8" r:id="rId4"/>
  </sheets>
  <definedNames>
    <definedName name="DA_20_1422A2" localSheetId="0">Data!$A$3:$E$486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8" l="1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  <c r="B53" i="8"/>
  <c r="D53" i="8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E46" i="5"/>
  <c r="F45" i="5"/>
  <c r="B47" i="5"/>
  <c r="C47" i="5"/>
  <c r="F44" i="5" s="1"/>
  <c r="D46" i="5"/>
  <c r="D45" i="5"/>
  <c r="D44" i="5"/>
  <c r="D43" i="5"/>
  <c r="F29" i="5"/>
  <c r="F34" i="5"/>
  <c r="F37" i="5"/>
  <c r="F24" i="5"/>
  <c r="F33" i="5"/>
  <c r="F32" i="5"/>
  <c r="F30" i="5"/>
  <c r="F26" i="5"/>
  <c r="F23" i="5"/>
  <c r="F31" i="5"/>
  <c r="F28" i="5"/>
  <c r="F35" i="5"/>
  <c r="F36" i="5"/>
  <c r="F25" i="5"/>
  <c r="F27" i="5"/>
  <c r="E38" i="5"/>
  <c r="D38" i="5"/>
  <c r="C38" i="5"/>
  <c r="B38" i="5"/>
  <c r="F38" i="5" s="1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F46" i="5" l="1"/>
  <c r="D47" i="5"/>
  <c r="F43" i="5"/>
  <c r="E43" i="5"/>
  <c r="E44" i="5"/>
  <c r="E45" i="5"/>
  <c r="B17" i="5"/>
  <c r="C17" i="5"/>
  <c r="D17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F7B9F4-D828-5E4F-9CEC-B31E8F0683CA}" name="DA-20-1422A2" type="6" refreshedVersion="6" background="1" saveData="1">
    <textPr sourceFile="/Users/steveblum2018/Dropbox/_Blog/_Blog Hot/_Hot/RDOF/DA-20-1422A2.txt" delimited="0">
      <textFields count="5">
        <textField type="text"/>
        <textField type="text" position="36"/>
        <textField type="text" position="60"/>
        <textField position="89"/>
        <textField position="109"/>
      </textFields>
    </textPr>
  </connection>
</connections>
</file>

<file path=xl/sharedStrings.xml><?xml version="1.0" encoding="utf-8"?>
<sst xmlns="http://schemas.openxmlformats.org/spreadsheetml/2006/main" count="1632" uniqueCount="508">
  <si>
    <t>Bidder</t>
  </si>
  <si>
    <t>FRN</t>
  </si>
  <si>
    <t>State</t>
  </si>
  <si>
    <t>4-Corners Consortium</t>
  </si>
  <si>
    <t>0029719283</t>
  </si>
  <si>
    <t>New Mexico</t>
  </si>
  <si>
    <t>AB Indiana LLC</t>
  </si>
  <si>
    <t>0021994686</t>
  </si>
  <si>
    <t>Florida</t>
  </si>
  <si>
    <t>ACT</t>
  </si>
  <si>
    <t>0029754652</t>
  </si>
  <si>
    <t>Mississippi</t>
  </si>
  <si>
    <t>Albion Telephone Company, Inc.</t>
  </si>
  <si>
    <t>0003714805</t>
  </si>
  <si>
    <t>Utah</t>
  </si>
  <si>
    <t>All West Communications, Inc.</t>
  </si>
  <si>
    <t>0004924809</t>
  </si>
  <si>
    <t>Wyoming</t>
  </si>
  <si>
    <t>Allen's T.V. Cable Service, Inc.</t>
  </si>
  <si>
    <t>0003746898</t>
  </si>
  <si>
    <t>Louisiana</t>
  </si>
  <si>
    <t>Altice USA, Inc.</t>
  </si>
  <si>
    <t>0025637406</t>
  </si>
  <si>
    <t>Arkansas</t>
  </si>
  <si>
    <t>Idaho</t>
  </si>
  <si>
    <t>Kentucky</t>
  </si>
  <si>
    <t>Texas</t>
  </si>
  <si>
    <t>West Virginia</t>
  </si>
  <si>
    <t>American Heartland</t>
  </si>
  <si>
    <t>0002594190</t>
  </si>
  <si>
    <t>Iowa</t>
  </si>
  <si>
    <t>AMG Technology Investment Group00217</t>
  </si>
  <si>
    <t>01891</t>
  </si>
  <si>
    <t>Illinois</t>
  </si>
  <si>
    <t>Indiana</t>
  </si>
  <si>
    <t>Kansas</t>
  </si>
  <si>
    <t>Minnesota</t>
  </si>
  <si>
    <t>Nebraska</t>
  </si>
  <si>
    <t>Oklahoma</t>
  </si>
  <si>
    <t>Wisconsin</t>
  </si>
  <si>
    <t>Aptitude Internet LLC</t>
  </si>
  <si>
    <t>0021134119</t>
  </si>
  <si>
    <t>Missouri</t>
  </si>
  <si>
    <t>Armstrong Telephone Company -</t>
  </si>
  <si>
    <t>0004311528</t>
  </si>
  <si>
    <t>New York</t>
  </si>
  <si>
    <t>Ohio</t>
  </si>
  <si>
    <t>Pennsylvania</t>
  </si>
  <si>
    <t>Arrowhead Electric Cooperative, Inc.</t>
  </si>
  <si>
    <t>0007083470</t>
  </si>
  <si>
    <t>Atlantic Broadband Finance, LLC</t>
  </si>
  <si>
    <t>0015336449</t>
  </si>
  <si>
    <t>Virginia</t>
  </si>
  <si>
    <t>Baldwin Telecom, Inc.</t>
  </si>
  <si>
    <t>0002723534</t>
  </si>
  <si>
    <t>Bandera Electric Cooperative, Inc.</t>
  </si>
  <si>
    <t>0026644666</t>
  </si>
  <si>
    <t>Baraga Telephone Company</t>
  </si>
  <si>
    <t>0024157745</t>
  </si>
  <si>
    <t>Michigan</t>
  </si>
  <si>
    <t>Barry Technology Services, LLC</t>
  </si>
  <si>
    <t>0024047409</t>
  </si>
  <si>
    <t>Bay Springs Telephone Company, Inc.0</t>
  </si>
  <si>
    <t>003723640</t>
  </si>
  <si>
    <t>Alabama</t>
  </si>
  <si>
    <t>Tennessee</t>
  </si>
  <si>
    <t>BEK Communications Cooperative</t>
  </si>
  <si>
    <t>0002477636</t>
  </si>
  <si>
    <t>North Dakota</t>
  </si>
  <si>
    <t>Blackfoot Telephone Cooperative, Inc</t>
  </si>
  <si>
    <t>.0001646165</t>
  </si>
  <si>
    <t>Montana</t>
  </si>
  <si>
    <t>Bloosurf, LLC</t>
  </si>
  <si>
    <t>0019496462</t>
  </si>
  <si>
    <t>Delaware</t>
  </si>
  <si>
    <t>Maryland</t>
  </si>
  <si>
    <t>Bruce Telephone Company, Inc.</t>
  </si>
  <si>
    <t>0003773520</t>
  </si>
  <si>
    <t>Cal.net, Inc.</t>
  </si>
  <si>
    <t>0020855656</t>
  </si>
  <si>
    <t>California</t>
  </si>
  <si>
    <t>California Internet, L.P. dba GeoLin</t>
  </si>
  <si>
    <t>ks0023707953</t>
  </si>
  <si>
    <t>Arizona</t>
  </si>
  <si>
    <t>Nevada</t>
  </si>
  <si>
    <t>Carolina West Wireless, Inc.</t>
  </si>
  <si>
    <t>0001940022</t>
  </si>
  <si>
    <t>North Carolina</t>
  </si>
  <si>
    <t>CCO Holdings, LLC</t>
  </si>
  <si>
    <t>0014939466</t>
  </si>
  <si>
    <t>Georgia</t>
  </si>
  <si>
    <t>Massachusetts</t>
  </si>
  <si>
    <t>New Hampshire</t>
  </si>
  <si>
    <t>Oregon</t>
  </si>
  <si>
    <t>South Carolina</t>
  </si>
  <si>
    <t>Vermont</t>
  </si>
  <si>
    <t>Washington</t>
  </si>
  <si>
    <t>Cellular Services LLC.</t>
  </si>
  <si>
    <t>0007737950</t>
  </si>
  <si>
    <t>Central Arkansas Telephone</t>
  </si>
  <si>
    <t>0004268918</t>
  </si>
  <si>
    <t>Centre WISP Venture Company, LLC0025</t>
  </si>
  <si>
    <t>132648</t>
  </si>
  <si>
    <t>CenturyLink, Inc.</t>
  </si>
  <si>
    <t>0018626853</t>
  </si>
  <si>
    <t>Colorado</t>
  </si>
  <si>
    <t>South Dakota</t>
  </si>
  <si>
    <t>Chariton Valley Communications</t>
  </si>
  <si>
    <t>0008437147</t>
  </si>
  <si>
    <t>Cherry Capital Connection, LLC</t>
  </si>
  <si>
    <t>0017117037</t>
  </si>
  <si>
    <t>Cincinnati Bell Inc.</t>
  </si>
  <si>
    <t>0003018033</t>
  </si>
  <si>
    <t>Hawaii</t>
  </si>
  <si>
    <t>Citizens Vermont Acquisition</t>
  </si>
  <si>
    <t>0029752581</t>
  </si>
  <si>
    <t>City of Farmington</t>
  </si>
  <si>
    <t>0001609163</t>
  </si>
  <si>
    <t>Citynet West Virginia, LLC</t>
  </si>
  <si>
    <t>0009725672</t>
  </si>
  <si>
    <t>Co-op Connections Consortium</t>
  </si>
  <si>
    <t>0029743770</t>
  </si>
  <si>
    <t>Coleman County Telephone</t>
  </si>
  <si>
    <t>0001678044</t>
  </si>
  <si>
    <t>Comcell Inc.</t>
  </si>
  <si>
    <t>0001649078</t>
  </si>
  <si>
    <t>Commnet Wireless, LLC</t>
  </si>
  <si>
    <t>0007116403</t>
  </si>
  <si>
    <t>Computer 5, Inc. d/b/a LocalTel</t>
  </si>
  <si>
    <t>0014511364</t>
  </si>
  <si>
    <t>Computer Techniques, Inc. dba CTI001</t>
  </si>
  <si>
    <t>7141102</t>
  </si>
  <si>
    <t>Connect Everyone LLC</t>
  </si>
  <si>
    <t>0029746260</t>
  </si>
  <si>
    <t>Connecting Rural America</t>
  </si>
  <si>
    <t>0004339487</t>
  </si>
  <si>
    <t>Consolidated  Communications, Inc.00</t>
  </si>
  <si>
    <t>18633321</t>
  </si>
  <si>
    <t>Maine</t>
  </si>
  <si>
    <t>Consortium 2020</t>
  </si>
  <si>
    <t>0029754959</t>
  </si>
  <si>
    <t>Consortium 904</t>
  </si>
  <si>
    <t>0016085920</t>
  </si>
  <si>
    <t>Consortium of AEG and Heron</t>
  </si>
  <si>
    <t>0029770831</t>
  </si>
  <si>
    <t>Continental Divide Electric Cooperat</t>
  </si>
  <si>
    <t>ive0026618306</t>
  </si>
  <si>
    <t>Corn Belt Telephone</t>
  </si>
  <si>
    <t>0002592517</t>
  </si>
  <si>
    <t>Cox Communications, Inc.</t>
  </si>
  <si>
    <t>0001834696</t>
  </si>
  <si>
    <t>Custer Telephone Cooperative, Inc.00</t>
  </si>
  <si>
    <t>01623321</t>
  </si>
  <si>
    <t>Daktel Communications, LLC</t>
  </si>
  <si>
    <t>0007266703</t>
  </si>
  <si>
    <t>Daviess-Martin County Rural</t>
  </si>
  <si>
    <t>0004328704</t>
  </si>
  <si>
    <t>Digital Connections Inc. dba PRODIGI</t>
  </si>
  <si>
    <t>0005848759</t>
  </si>
  <si>
    <t>Direct Communications Rockland, Inc0</t>
  </si>
  <si>
    <t>004321790</t>
  </si>
  <si>
    <t>DoCoMo Pacific, Inc.</t>
  </si>
  <si>
    <t>0004242723</t>
  </si>
  <si>
    <t>Northern Mariana Islands</t>
  </si>
  <si>
    <t>DTC Cable, Inc.</t>
  </si>
  <si>
    <t>0005015607</t>
  </si>
  <si>
    <t>Easton Utilities Commission</t>
  </si>
  <si>
    <t>0003793726</t>
  </si>
  <si>
    <t>Emery Telephone dba Emery Telcom0001</t>
  </si>
  <si>
    <t>607340</t>
  </si>
  <si>
    <t>Enduring Internet</t>
  </si>
  <si>
    <t>0018706002</t>
  </si>
  <si>
    <t>Etheric Communications LLC</t>
  </si>
  <si>
    <t>0013358395</t>
  </si>
  <si>
    <t>Farmers Mutual Cooperative</t>
  </si>
  <si>
    <t>0004776464</t>
  </si>
  <si>
    <t>Farmers Mutual Telephone Company0003</t>
  </si>
  <si>
    <t>747722</t>
  </si>
  <si>
    <t>Federated Telephone Cooperative</t>
  </si>
  <si>
    <t>0003741576</t>
  </si>
  <si>
    <t>FiberLight, LLC</t>
  </si>
  <si>
    <t>0014117139</t>
  </si>
  <si>
    <t>Fond du Lac Communications Inc</t>
  </si>
  <si>
    <t>0029221694</t>
  </si>
  <si>
    <t>Frontier Communications Corporation,</t>
  </si>
  <si>
    <t>0029445723</t>
  </si>
  <si>
    <t>Connecticut</t>
  </si>
  <si>
    <t>Frontier Communications Northwest,00</t>
  </si>
  <si>
    <t>29765211</t>
  </si>
  <si>
    <t>Gardonville Cooperative Telephone 00</t>
  </si>
  <si>
    <t>04320164</t>
  </si>
  <si>
    <t>GigaBeam Networks, LLC</t>
  </si>
  <si>
    <t>0018473223</t>
  </si>
  <si>
    <t>Grain Communications Opportunity0029</t>
  </si>
  <si>
    <t>662251</t>
  </si>
  <si>
    <t>Great Plains Consortium</t>
  </si>
  <si>
    <t>0003741550</t>
  </si>
  <si>
    <t>H&amp;B Communication's, Inc.</t>
  </si>
  <si>
    <t>0002331601</t>
  </si>
  <si>
    <t>Halstad Telephone Company</t>
  </si>
  <si>
    <t>0003744224</t>
  </si>
  <si>
    <t>Hamilton County Telephone Co-op</t>
  </si>
  <si>
    <t>0004323499</t>
  </si>
  <si>
    <t>Hamilton Long Distance Company</t>
  </si>
  <si>
    <t>0003708013</t>
  </si>
  <si>
    <t>Hankins Information Technology</t>
  </si>
  <si>
    <t>0027344498</t>
  </si>
  <si>
    <t>Hawaii Dialogix Telecom LLC</t>
  </si>
  <si>
    <t>0023933112</t>
  </si>
  <si>
    <t>Heart of the Catskills Comm. Inc., d</t>
  </si>
  <si>
    <t>ba0004984837</t>
  </si>
  <si>
    <t>Home Communications, Inc.</t>
  </si>
  <si>
    <t>0010627446</t>
  </si>
  <si>
    <t>HomeTown Broadband, Inc.</t>
  </si>
  <si>
    <t>0029677846</t>
  </si>
  <si>
    <t>Horizon Communications, Inc.</t>
  </si>
  <si>
    <t>0016300493</t>
  </si>
  <si>
    <t>Horry Telephone Cooperative, Inc.</t>
  </si>
  <si>
    <t>0001886944</t>
  </si>
  <si>
    <t>Hotwire Communications, Ltd</t>
  </si>
  <si>
    <t>0009846494</t>
  </si>
  <si>
    <t>Hughes Network Systems, LLC</t>
  </si>
  <si>
    <t>0017434911</t>
  </si>
  <si>
    <t>Rhode Island</t>
  </si>
  <si>
    <t>IdeaTek Telcom, LLC</t>
  </si>
  <si>
    <t>0015798648</t>
  </si>
  <si>
    <t>KanOkla Telephone Association</t>
  </si>
  <si>
    <t>0004362364</t>
  </si>
  <si>
    <t>Lakeland Communications Group, LLC00</t>
  </si>
  <si>
    <t>03744398</t>
  </si>
  <si>
    <t>LICT Corporation</t>
  </si>
  <si>
    <t>0007759178</t>
  </si>
  <si>
    <t>LigTel Communications, Inc.</t>
  </si>
  <si>
    <t>0007770084</t>
  </si>
  <si>
    <t>LR Communications, Inc.</t>
  </si>
  <si>
    <t>0014024640</t>
  </si>
  <si>
    <t>LTD Broadband LLC</t>
  </si>
  <si>
    <t>0020926788</t>
  </si>
  <si>
    <t>MARQUETTE-ADAMS TELEPHONE0003774023</t>
  </si>
  <si>
    <t>MCC Network Services, LLC</t>
  </si>
  <si>
    <t>0025942202</t>
  </si>
  <si>
    <t>Mediacom Communications</t>
  </si>
  <si>
    <t>0007282312</t>
  </si>
  <si>
    <t>MEI Telecom, Inc.</t>
  </si>
  <si>
    <t>0023107519</t>
  </si>
  <si>
    <t>Mercury Wireless, Inc.</t>
  </si>
  <si>
    <t>0018603027</t>
  </si>
  <si>
    <t>Micrologic Inc.</t>
  </si>
  <si>
    <t>0018675256</t>
  </si>
  <si>
    <t>Midcontinent Communications</t>
  </si>
  <si>
    <t>0002621951</t>
  </si>
  <si>
    <t>Miles Communications LLC</t>
  </si>
  <si>
    <t>0003734951</t>
  </si>
  <si>
    <t>Minnesota Connections c/o</t>
  </si>
  <si>
    <t>0003742467</t>
  </si>
  <si>
    <t>Mountain View Telephone Company00017</t>
  </si>
  <si>
    <t>30944</t>
  </si>
  <si>
    <t>Mountain West Technologies</t>
  </si>
  <si>
    <t>0015643182</t>
  </si>
  <si>
    <t>NBVDS Investment, L.L.C.</t>
  </si>
  <si>
    <t>0017194986</t>
  </si>
  <si>
    <t>Net Ops Communications, LLC</t>
  </si>
  <si>
    <t>0025394529</t>
  </si>
  <si>
    <t>Newport Utilities</t>
  </si>
  <si>
    <t>0027152438</t>
  </si>
  <si>
    <t>NexTier Consortium</t>
  </si>
  <si>
    <t>0029756582</t>
  </si>
  <si>
    <t>NMSURF, Inc.</t>
  </si>
  <si>
    <t>0018795427</t>
  </si>
  <si>
    <t>Northeast Missouri Rural Telephone00</t>
  </si>
  <si>
    <t>04337044</t>
  </si>
  <si>
    <t>Northern Arapaho Tribal Industries00</t>
  </si>
  <si>
    <t>20993077</t>
  </si>
  <si>
    <t>Nova Cablevision, Inc</t>
  </si>
  <si>
    <t>0004962015</t>
  </si>
  <si>
    <t>NRTC Phase I RDOF Consortium</t>
  </si>
  <si>
    <t>0018539916</t>
  </si>
  <si>
    <t>NTS Communications, LLC</t>
  </si>
  <si>
    <t>0004266938</t>
  </si>
  <si>
    <t>One Ring Networks, Inc</t>
  </si>
  <si>
    <t>0027986132</t>
  </si>
  <si>
    <t>Palmetto Telephone Communications,00</t>
  </si>
  <si>
    <t>03741386</t>
  </si>
  <si>
    <t>Paul Bunyan Rural Telephone</t>
  </si>
  <si>
    <t>0002644953</t>
  </si>
  <si>
    <t>Pembroke Telephone Company, Inc.0003</t>
  </si>
  <si>
    <t>715885</t>
  </si>
  <si>
    <t>Peoples Communication, LLC.</t>
  </si>
  <si>
    <t>0004943221</t>
  </si>
  <si>
    <t>Peoples Telecom, LLC</t>
  </si>
  <si>
    <t>0001792829</t>
  </si>
  <si>
    <t>Pine Belt Communications, Inc.</t>
  </si>
  <si>
    <t>0001754183</t>
  </si>
  <si>
    <t>Pine Cellular Phones, Inc.</t>
  </si>
  <si>
    <t>0012882643</t>
  </si>
  <si>
    <t>Pinpoint Bidding Coalition</t>
  </si>
  <si>
    <t>0001566983</t>
  </si>
  <si>
    <t>Pioneer Long Distance, Inc.</t>
  </si>
  <si>
    <t>0003728615</t>
  </si>
  <si>
    <t>Pioneer Wireless, Inc</t>
  </si>
  <si>
    <t>0011283405</t>
  </si>
  <si>
    <t>Plains Internet, LLC</t>
  </si>
  <si>
    <t>0025360173</t>
  </si>
  <si>
    <t>Plateau Telecommunications,</t>
  </si>
  <si>
    <t>0003800570</t>
  </si>
  <si>
    <t>Point Broadband Fiber Holding, LLC00</t>
  </si>
  <si>
    <t>28957306</t>
  </si>
  <si>
    <t>Prospero Broadband Consortium</t>
  </si>
  <si>
    <t>0029700937</t>
  </si>
  <si>
    <t>PVT NetWorks, Inc.</t>
  </si>
  <si>
    <t>0001612555</t>
  </si>
  <si>
    <t>QCOL, Inc.</t>
  </si>
  <si>
    <t>0019663095</t>
  </si>
  <si>
    <t>RC Technologies</t>
  </si>
  <si>
    <t>0003728680</t>
  </si>
  <si>
    <t>RDOF USA Consortium</t>
  </si>
  <si>
    <t>0029740594</t>
  </si>
  <si>
    <t>Redzone Wireless, LLC</t>
  </si>
  <si>
    <t>0026369231</t>
  </si>
  <si>
    <t>Reedsburg Utility Commission</t>
  </si>
  <si>
    <t>0005221866</t>
  </si>
  <si>
    <t>Reservation Telephone Cooperative000</t>
  </si>
  <si>
    <t>2477743</t>
  </si>
  <si>
    <t>Resound Networks, LLC</t>
  </si>
  <si>
    <t>0024535437</t>
  </si>
  <si>
    <t>RHMD, LLC</t>
  </si>
  <si>
    <t>0021036439</t>
  </si>
  <si>
    <t>Rivers High Group</t>
  </si>
  <si>
    <t>0002721157</t>
  </si>
  <si>
    <t>Roseau Electric Cooperative, Inc.</t>
  </si>
  <si>
    <t>0009568379</t>
  </si>
  <si>
    <t>Rural American Broadband Consortium0</t>
  </si>
  <si>
    <t>002430510</t>
  </si>
  <si>
    <t>Rural Electric Cooperative Consortiu</t>
  </si>
  <si>
    <t>m0029719259</t>
  </si>
  <si>
    <t>Safelink Internet LLC</t>
  </si>
  <si>
    <t>0016179855</t>
  </si>
  <si>
    <t>Sandhill Telephone Cooperative, Inc.</t>
  </si>
  <si>
    <t>0001886464</t>
  </si>
  <si>
    <t>Savage Communications</t>
  </si>
  <si>
    <t>0004069167</t>
  </si>
  <si>
    <t>Scott County Telephone Cooperative,0</t>
  </si>
  <si>
    <t>002069862</t>
  </si>
  <si>
    <t>Segnem Egere Consortium</t>
  </si>
  <si>
    <t>0029760014</t>
  </si>
  <si>
    <t>Shenandoah Cable Television, LLC</t>
  </si>
  <si>
    <t>0021657853</t>
  </si>
  <si>
    <t>Siuslaw Broadband, LLC dba Hyak 0020</t>
  </si>
  <si>
    <t>535944</t>
  </si>
  <si>
    <t>Skywave Wireless, Inc.</t>
  </si>
  <si>
    <t>0021644448</t>
  </si>
  <si>
    <t>SLIC Network Solutions, Inc.</t>
  </si>
  <si>
    <t>0011412129</t>
  </si>
  <si>
    <t>Socket Telecom, LLC</t>
  </si>
  <si>
    <t>0008515595</t>
  </si>
  <si>
    <t>Somerset Telephone Co., Inc.</t>
  </si>
  <si>
    <t>0002720977</t>
  </si>
  <si>
    <t>South Arkansas Telephone Company0001</t>
  </si>
  <si>
    <t>730142</t>
  </si>
  <si>
    <t>Space Exploration Technologies Corp.</t>
  </si>
  <si>
    <t>0026043968</t>
  </si>
  <si>
    <t>New Jersey</t>
  </si>
  <si>
    <t>St Paul Cooperative Telephone</t>
  </si>
  <si>
    <t>0004979555</t>
  </si>
  <si>
    <t>St. John Telco</t>
  </si>
  <si>
    <t>0004528410</t>
  </si>
  <si>
    <t>Talkie Communications, Inc.</t>
  </si>
  <si>
    <t>0024272841</t>
  </si>
  <si>
    <t>Taylor Telephone Coop., Inc. dba</t>
  </si>
  <si>
    <t>0004924478</t>
  </si>
  <si>
    <t>Tennessee Cooperative Group</t>
  </si>
  <si>
    <t>0029742053</t>
  </si>
  <si>
    <t>Terral Telephone Company</t>
  </si>
  <si>
    <t>0004320412</t>
  </si>
  <si>
    <t>TruVista Communications, Inc.</t>
  </si>
  <si>
    <t>0003707775</t>
  </si>
  <si>
    <t>Unified Communications Inc.</t>
  </si>
  <si>
    <t>0023896962</t>
  </si>
  <si>
    <t>Union Telephone Company</t>
  </si>
  <si>
    <t>0001630201</t>
  </si>
  <si>
    <t>Visionary Communications, Inc.</t>
  </si>
  <si>
    <t>0018092593</t>
  </si>
  <si>
    <t>W. T. Services, Inc.</t>
  </si>
  <si>
    <t>0001655125</t>
  </si>
  <si>
    <t>WC Fiber, LLC</t>
  </si>
  <si>
    <t>0024824443</t>
  </si>
  <si>
    <t>Wikstrom Telephone Company</t>
  </si>
  <si>
    <t>0004319372</t>
  </si>
  <si>
    <t>Wildstar</t>
  </si>
  <si>
    <t>0029765443</t>
  </si>
  <si>
    <t>Wilkes Telephone Membership</t>
  </si>
  <si>
    <t>0003718426</t>
  </si>
  <si>
    <t>Windstream Services LLC,</t>
  </si>
  <si>
    <t>0028299675</t>
  </si>
  <si>
    <t>Winnebago Cooperative Telecom</t>
  </si>
  <si>
    <t>0002590057</t>
  </si>
  <si>
    <t>Wisper-CABO 904 Consortium</t>
  </si>
  <si>
    <t>0029745213</t>
  </si>
  <si>
    <t>Wood County Telephone Company</t>
  </si>
  <si>
    <t>0003744141</t>
  </si>
  <si>
    <t>Worldwide Technologies, Inc.</t>
  </si>
  <si>
    <t>0018998831</t>
  </si>
  <si>
    <t>WTC Communications, Inc.</t>
  </si>
  <si>
    <t>0003766680</t>
  </si>
  <si>
    <t>XIT Telecommunication &amp; Technology00</t>
  </si>
  <si>
    <t>01650233</t>
  </si>
  <si>
    <t>yondoo Broadband LLC</t>
  </si>
  <si>
    <t>0027576503</t>
  </si>
  <si>
    <t>Yucca Telecommunications Systems,000</t>
  </si>
  <si>
    <t>4320362</t>
  </si>
  <si>
    <t>Zito West Holding, LLC</t>
  </si>
  <si>
    <t>0027133545</t>
  </si>
  <si>
    <t>Assigned Support over 10 Years</t>
  </si>
  <si>
    <t>zzzzzzz</t>
  </si>
  <si>
    <t>zzzTOTAL    $</t>
  </si>
  <si>
    <t>Total</t>
  </si>
  <si>
    <t>ISP</t>
  </si>
  <si>
    <t>Number of Locations Assigned</t>
  </si>
  <si>
    <t>% of $</t>
  </si>
  <si>
    <t>% Locations</t>
  </si>
  <si>
    <t>Technology</t>
  </si>
  <si>
    <t>Unknown</t>
  </si>
  <si>
    <t>LEO</t>
  </si>
  <si>
    <t>Cable</t>
  </si>
  <si>
    <t>RDOF USA Consortium (possibly Anza Electric Co-op)</t>
  </si>
  <si>
    <t>Consortium 2020 (two midwest WISPs)</t>
  </si>
  <si>
    <t>$/Location</t>
  </si>
  <si>
    <t>Wireless</t>
  </si>
  <si>
    <t>Locations</t>
  </si>
  <si>
    <t>Above Baseline</t>
  </si>
  <si>
    <t>Baseline</t>
  </si>
  <si>
    <t>Gigabit</t>
  </si>
  <si>
    <t>Minimum</t>
  </si>
  <si>
    <t>100 down/20 up</t>
  </si>
  <si>
    <t>50 down/5 up</t>
  </si>
  <si>
    <t>1,000 down/500 up</t>
  </si>
  <si>
    <t>25 down/3 up</t>
  </si>
  <si>
    <t>Locations by ISP and Tier</t>
  </si>
  <si>
    <t>% Support</t>
  </si>
  <si>
    <t>Grain (Hunter Communications)</t>
  </si>
  <si>
    <t>CCO (Charter Communications)</t>
  </si>
  <si>
    <t>LICT (Cal-Ore)</t>
  </si>
  <si>
    <t>Frontier Communications Corporation</t>
  </si>
  <si>
    <t>California Internet, L.P. dba GeoLinks</t>
  </si>
  <si>
    <t>Satellite (LEO)</t>
  </si>
  <si>
    <t>Etheric Communications</t>
  </si>
  <si>
    <t>LTD Broadband</t>
  </si>
  <si>
    <t>Support/Location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</si>
  <si>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</si>
  <si>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</si>
  <si>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</si>
  <si>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</si>
  <si>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</si>
  <si>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</si>
  <si>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</si>
  <si>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</si>
  <si>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</si>
  <si>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</si>
  <si>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</si>
  <si>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</si>
  <si>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</si>
  <si>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</si>
  <si>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</si>
  <si>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</si>
  <si>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</si>
  <si>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</si>
  <si>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</si>
  <si>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</si>
  <si>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</si>
  <si>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</si>
  <si>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</si>
  <si>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</si>
  <si>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</si>
  <si>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</si>
  <si>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</si>
  <si>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</si>
  <si>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</si>
  <si>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</si>
  <si>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</si>
  <si>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</si>
  <si>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</si>
  <si>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</si>
  <si>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</si>
  <si>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</si>
  <si>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</si>
  <si>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</si>
  <si>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</si>
  <si>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</si>
  <si>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</si>
  <si>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</si>
  <si>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</si>
  <si>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</si>
  <si>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</si>
  <si>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</si>
  <si>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</si>
  <si>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</si>
  <si>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</si>
  <si>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</si>
  <si>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</si>
  <si>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Reserve Price</t>
  </si>
  <si>
    <t>10 Year Support</t>
  </si>
  <si>
    <t>Max Support Available</t>
  </si>
  <si>
    <t>Max Locations Available</t>
  </si>
  <si>
    <t>District of Columbia</t>
  </si>
  <si>
    <t>∆$</t>
  </si>
  <si>
    <t>∆ Locations</t>
  </si>
  <si>
    <t>% of Support</t>
  </si>
  <si>
    <t>% of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</si>
</sst>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0.0%"/>
  </numFmts>
  <fonts count="2" x14ac:knownFonts="1">
    <font>
      <sz val="9"/>
      <color theme="1"/>
      <name val="Helvetica"/>
      <family val="2"/>
    </font>
    <font>
      <b/>
      <sz val="9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8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49" fontId="1" fillId="0" borderId="0" xfId="0" applyNumberFormat="1" applyFont="1"/>
    <xf numFmtId="42" fontId="0" fillId="0" borderId="0" xfId="0" applyNumberFormat="1"/>
    <xf numFmtId="38" fontId="0" fillId="0" borderId="0" xfId="0" applyNumberFormat="1"/>
    <xf numFmtId="42" fontId="0" fillId="0" borderId="1" xfId="0" applyNumberFormat="1" applyBorder="1"/>
    <xf numFmtId="38" fontId="0" fillId="0" borderId="1" xfId="0" applyNumberFormat="1" applyBorder="1"/>
    <xf numFmtId="42" fontId="1" fillId="0" borderId="0" xfId="0" applyNumberFormat="1" applyFont="1"/>
    <xf numFmtId="38" fontId="1" fillId="0" borderId="0" xfId="0" applyNumberFormat="1" applyFont="1"/>
    <xf numFmtId="10" fontId="0" fillId="0" borderId="0" xfId="0" applyNumberForma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center"/>
    </xf>
    <xf numFmtId="13" fontId="1" fillId="0" borderId="0" xfId="0" applyNumberFormat="1" applyFont="1" applyAlignment="1">
      <alignment horizontal="center"/>
    </xf>
    <xf numFmtId="9" fontId="0" fillId="0" borderId="0" xfId="0" applyNumberFormat="1"/>
    <xf numFmtId="6" fontId="1" fillId="0" borderId="0" xfId="0" applyNumberFormat="1" applyFont="1" applyAlignment="1">
      <alignment horizontal="center"/>
    </xf>
    <xf numFmtId="6" fontId="0" fillId="0" borderId="0" xfId="0" applyNumberFormat="1"/>
    <xf numFmtId="6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-20-1422A2" connectionId="1" xr16:uid="{F3A9CE37-B75B-6047-B2CC-E6CB7D3C20B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CDF9-1F3C-5047-83B6-7007C3163BC7}">
  <dimension ref="A1:E486"/>
  <sheetViews>
    <sheetView zoomScale="130" zoomScaleNormal="130" workbookViewId="0">
      <selection activeCell="E2" sqref="E2"/>
    </sheetView>
  </sheetViews>
  <sheetFormatPr baseColWidth="10" defaultRowHeight="12" x14ac:dyDescent="0.15"/>
  <cols>
    <col min="1" max="1" width="43.19921875" bestFit="1" customWidth="1"/>
    <col min="2" max="2" width="14.3984375" bestFit="1" customWidth="1"/>
    <col min="3" max="3" width="22.59765625" bestFit="1" customWidth="1"/>
    <col min="4" max="4" width="16" bestFit="1" customWidth="1"/>
    <col min="5" max="5" width="9.796875" bestFit="1" customWidth="1"/>
  </cols>
  <sheetData>
    <row r="1" spans="1:5" s="5" customFormat="1" x14ac:dyDescent="0.15">
      <c r="A1" s="6" t="s">
        <v>0</v>
      </c>
      <c r="B1" s="6" t="s">
        <v>1</v>
      </c>
      <c r="C1" s="6" t="s">
        <v>2</v>
      </c>
      <c r="D1" s="5" t="s">
        <v>412</v>
      </c>
      <c r="E1" s="5" t="s">
        <v>417</v>
      </c>
    </row>
    <row r="2" spans="1:5" x14ac:dyDescent="0.15">
      <c r="A2" s="1" t="s">
        <v>62</v>
      </c>
      <c r="B2" s="1" t="s">
        <v>63</v>
      </c>
      <c r="C2" s="1" t="s">
        <v>64</v>
      </c>
      <c r="D2" s="2">
        <v>320837.5</v>
      </c>
      <c r="E2">
        <v>206</v>
      </c>
    </row>
    <row r="3" spans="1:5" x14ac:dyDescent="0.15">
      <c r="A3" s="1" t="s">
        <v>88</v>
      </c>
      <c r="B3" s="1" t="s">
        <v>89</v>
      </c>
      <c r="C3" s="1" t="s">
        <v>64</v>
      </c>
      <c r="D3" s="2">
        <v>51287535</v>
      </c>
      <c r="E3" s="3">
        <v>56451</v>
      </c>
    </row>
    <row r="4" spans="1:5" x14ac:dyDescent="0.15">
      <c r="A4" s="1" t="s">
        <v>103</v>
      </c>
      <c r="B4" s="1" t="s">
        <v>104</v>
      </c>
      <c r="C4" s="1" t="s">
        <v>64</v>
      </c>
      <c r="D4" s="2">
        <v>18597092.5</v>
      </c>
      <c r="E4" s="3">
        <v>5965</v>
      </c>
    </row>
    <row r="5" spans="1:5" x14ac:dyDescent="0.15">
      <c r="A5" s="1" t="s">
        <v>132</v>
      </c>
      <c r="B5" s="1" t="s">
        <v>133</v>
      </c>
      <c r="C5" s="1" t="s">
        <v>64</v>
      </c>
      <c r="D5" s="2">
        <v>28734657</v>
      </c>
      <c r="E5" s="3">
        <v>8155</v>
      </c>
    </row>
    <row r="6" spans="1:5" x14ac:dyDescent="0.15">
      <c r="A6" s="1" t="s">
        <v>134</v>
      </c>
      <c r="B6" s="1" t="s">
        <v>135</v>
      </c>
      <c r="C6" s="1" t="s">
        <v>64</v>
      </c>
      <c r="D6" s="2">
        <v>10395132.199999999</v>
      </c>
      <c r="E6" s="3">
        <v>3792</v>
      </c>
    </row>
    <row r="7" spans="1:5" x14ac:dyDescent="0.15">
      <c r="A7" s="1" t="s">
        <v>241</v>
      </c>
      <c r="B7" s="1" t="s">
        <v>242</v>
      </c>
      <c r="C7" s="1" t="s">
        <v>64</v>
      </c>
      <c r="D7" s="2">
        <v>1449630.1</v>
      </c>
      <c r="E7" s="3">
        <v>5700</v>
      </c>
    </row>
    <row r="8" spans="1:5" x14ac:dyDescent="0.15">
      <c r="A8" s="1" t="s">
        <v>265</v>
      </c>
      <c r="B8" s="1" t="s">
        <v>266</v>
      </c>
      <c r="C8" s="1" t="s">
        <v>64</v>
      </c>
      <c r="D8" s="2">
        <v>1368306.9</v>
      </c>
      <c r="E8" s="3">
        <v>4116</v>
      </c>
    </row>
    <row r="9" spans="1:5" x14ac:dyDescent="0.15">
      <c r="A9" s="1" t="s">
        <v>275</v>
      </c>
      <c r="B9" s="1" t="s">
        <v>276</v>
      </c>
      <c r="C9" s="1" t="s">
        <v>64</v>
      </c>
      <c r="D9" s="2">
        <v>169652.9</v>
      </c>
      <c r="E9" s="3">
        <v>3042</v>
      </c>
    </row>
    <row r="10" spans="1:5" x14ac:dyDescent="0.15">
      <c r="A10" s="1" t="s">
        <v>291</v>
      </c>
      <c r="B10" s="1" t="s">
        <v>292</v>
      </c>
      <c r="C10" s="1" t="s">
        <v>64</v>
      </c>
      <c r="D10" s="2">
        <v>11126003.1</v>
      </c>
      <c r="E10" s="3">
        <v>4220</v>
      </c>
    </row>
    <row r="11" spans="1:5" x14ac:dyDescent="0.15">
      <c r="A11" s="1" t="s">
        <v>305</v>
      </c>
      <c r="B11" s="1" t="s">
        <v>306</v>
      </c>
      <c r="C11" s="1" t="s">
        <v>64</v>
      </c>
      <c r="D11" s="2">
        <v>51040733.5</v>
      </c>
      <c r="E11" s="3">
        <v>21818</v>
      </c>
    </row>
    <row r="12" spans="1:5" x14ac:dyDescent="0.15">
      <c r="A12" s="1" t="s">
        <v>315</v>
      </c>
      <c r="B12" s="1" t="s">
        <v>316</v>
      </c>
      <c r="C12" s="1" t="s">
        <v>64</v>
      </c>
      <c r="D12" s="2">
        <v>73217003.700000003</v>
      </c>
      <c r="E12" s="3">
        <v>36248</v>
      </c>
    </row>
    <row r="13" spans="1:5" x14ac:dyDescent="0.15">
      <c r="A13" s="1" t="s">
        <v>359</v>
      </c>
      <c r="B13" s="1" t="s">
        <v>360</v>
      </c>
      <c r="C13" s="1" t="s">
        <v>64</v>
      </c>
      <c r="D13" s="2">
        <v>54680526.600000001</v>
      </c>
      <c r="E13" s="3">
        <v>36554</v>
      </c>
    </row>
    <row r="14" spans="1:5" x14ac:dyDescent="0.15">
      <c r="A14" s="1" t="s">
        <v>392</v>
      </c>
      <c r="B14" s="1" t="s">
        <v>393</v>
      </c>
      <c r="C14" s="1" t="s">
        <v>64</v>
      </c>
      <c r="D14" s="2">
        <v>28417716.5</v>
      </c>
      <c r="E14" s="3">
        <v>10193</v>
      </c>
    </row>
    <row r="15" spans="1:5" x14ac:dyDescent="0.15">
      <c r="A15" s="1" t="s">
        <v>81</v>
      </c>
      <c r="B15" s="1" t="s">
        <v>82</v>
      </c>
      <c r="C15" s="1" t="s">
        <v>83</v>
      </c>
      <c r="D15" s="2">
        <v>79169580</v>
      </c>
      <c r="E15" s="3">
        <v>32474</v>
      </c>
    </row>
    <row r="16" spans="1:5" x14ac:dyDescent="0.15">
      <c r="A16" s="1" t="s">
        <v>132</v>
      </c>
      <c r="B16" s="1" t="s">
        <v>133</v>
      </c>
      <c r="C16" s="1" t="s">
        <v>83</v>
      </c>
      <c r="D16" s="2">
        <v>61819443.299999997</v>
      </c>
      <c r="E16" s="3">
        <v>22472</v>
      </c>
    </row>
    <row r="17" spans="1:5" x14ac:dyDescent="0.15">
      <c r="A17" s="1" t="s">
        <v>139</v>
      </c>
      <c r="B17" s="1" t="s">
        <v>140</v>
      </c>
      <c r="C17" s="1" t="s">
        <v>83</v>
      </c>
      <c r="D17" s="2">
        <v>19787039.5</v>
      </c>
      <c r="E17" s="3">
        <v>15636</v>
      </c>
    </row>
    <row r="18" spans="1:5" x14ac:dyDescent="0.15">
      <c r="A18" s="1" t="s">
        <v>149</v>
      </c>
      <c r="B18" s="1" t="s">
        <v>150</v>
      </c>
      <c r="C18" s="1" t="s">
        <v>83</v>
      </c>
      <c r="D18" s="2">
        <v>175042.2</v>
      </c>
      <c r="E18" s="3">
        <v>1387</v>
      </c>
    </row>
    <row r="19" spans="1:5" x14ac:dyDescent="0.15">
      <c r="A19" s="1" t="s">
        <v>323</v>
      </c>
      <c r="B19" s="1" t="s">
        <v>324</v>
      </c>
      <c r="C19" s="1" t="s">
        <v>83</v>
      </c>
      <c r="D19" s="2">
        <v>16495471.1</v>
      </c>
      <c r="E19" s="3">
        <v>42847</v>
      </c>
    </row>
    <row r="20" spans="1:5" x14ac:dyDescent="0.15">
      <c r="A20" s="1" t="s">
        <v>333</v>
      </c>
      <c r="B20" s="1" t="s">
        <v>334</v>
      </c>
      <c r="C20" s="1" t="s">
        <v>83</v>
      </c>
      <c r="D20" s="2">
        <v>18384651.199999999</v>
      </c>
      <c r="E20" s="3">
        <v>14574</v>
      </c>
    </row>
    <row r="21" spans="1:5" x14ac:dyDescent="0.15">
      <c r="A21" s="1" t="s">
        <v>396</v>
      </c>
      <c r="B21" s="1" t="s">
        <v>397</v>
      </c>
      <c r="C21" s="1" t="s">
        <v>83</v>
      </c>
      <c r="D21" s="2">
        <v>16441.099999999999</v>
      </c>
      <c r="E21">
        <v>55</v>
      </c>
    </row>
    <row r="22" spans="1:5" x14ac:dyDescent="0.15">
      <c r="A22" s="1" t="s">
        <v>21</v>
      </c>
      <c r="B22" s="1" t="s">
        <v>22</v>
      </c>
      <c r="C22" s="1" t="s">
        <v>23</v>
      </c>
      <c r="D22" s="2">
        <v>58415</v>
      </c>
      <c r="E22">
        <v>528</v>
      </c>
    </row>
    <row r="23" spans="1:5" x14ac:dyDescent="0.15">
      <c r="A23" s="1" t="s">
        <v>99</v>
      </c>
      <c r="B23" s="1" t="s">
        <v>100</v>
      </c>
      <c r="C23" s="1" t="s">
        <v>23</v>
      </c>
      <c r="D23" s="2">
        <v>1629930.5</v>
      </c>
      <c r="E23" s="3">
        <v>1004</v>
      </c>
    </row>
    <row r="24" spans="1:5" x14ac:dyDescent="0.15">
      <c r="A24" s="1" t="s">
        <v>103</v>
      </c>
      <c r="B24" s="1" t="s">
        <v>104</v>
      </c>
      <c r="C24" s="1" t="s">
        <v>23</v>
      </c>
      <c r="D24" s="2">
        <v>9378743.0999999996</v>
      </c>
      <c r="E24" s="3">
        <v>2958</v>
      </c>
    </row>
    <row r="25" spans="1:5" x14ac:dyDescent="0.15">
      <c r="A25" s="1" t="s">
        <v>149</v>
      </c>
      <c r="B25" s="1" t="s">
        <v>150</v>
      </c>
      <c r="C25" s="1" t="s">
        <v>23</v>
      </c>
      <c r="D25" s="2">
        <v>1430663.2</v>
      </c>
      <c r="E25" s="3">
        <v>1665</v>
      </c>
    </row>
    <row r="26" spans="1:5" x14ac:dyDescent="0.15">
      <c r="A26" s="1" t="s">
        <v>213</v>
      </c>
      <c r="B26" s="1" t="s">
        <v>214</v>
      </c>
      <c r="C26" s="1" t="s">
        <v>23</v>
      </c>
      <c r="D26" s="2">
        <v>1424229</v>
      </c>
      <c r="E26" s="3">
        <v>1295</v>
      </c>
    </row>
    <row r="27" spans="1:5" x14ac:dyDescent="0.15">
      <c r="A27" s="1" t="s">
        <v>255</v>
      </c>
      <c r="B27" s="1" t="s">
        <v>256</v>
      </c>
      <c r="C27" s="1" t="s">
        <v>23</v>
      </c>
      <c r="D27" s="2">
        <v>298572</v>
      </c>
      <c r="E27">
        <v>43</v>
      </c>
    </row>
    <row r="28" spans="1:5" x14ac:dyDescent="0.15">
      <c r="A28" s="1" t="s">
        <v>265</v>
      </c>
      <c r="B28" s="1" t="s">
        <v>266</v>
      </c>
      <c r="C28" s="1" t="s">
        <v>23</v>
      </c>
      <c r="D28" s="2">
        <v>32255788.199999999</v>
      </c>
      <c r="E28" s="3">
        <v>10739</v>
      </c>
    </row>
    <row r="29" spans="1:5" x14ac:dyDescent="0.15">
      <c r="A29" s="1" t="s">
        <v>307</v>
      </c>
      <c r="B29" s="1" t="s">
        <v>308</v>
      </c>
      <c r="C29" s="1" t="s">
        <v>23</v>
      </c>
      <c r="D29" s="2">
        <v>50921578.700000003</v>
      </c>
      <c r="E29" s="3">
        <v>36969</v>
      </c>
    </row>
    <row r="30" spans="1:5" x14ac:dyDescent="0.15">
      <c r="A30" s="1" t="s">
        <v>323</v>
      </c>
      <c r="B30" s="1" t="s">
        <v>324</v>
      </c>
      <c r="C30" s="1" t="s">
        <v>23</v>
      </c>
      <c r="D30" s="2">
        <v>60111774.600000001</v>
      </c>
      <c r="E30" s="3">
        <v>26119</v>
      </c>
    </row>
    <row r="31" spans="1:5" x14ac:dyDescent="0.15">
      <c r="A31" s="1" t="s">
        <v>333</v>
      </c>
      <c r="B31" s="1" t="s">
        <v>334</v>
      </c>
      <c r="C31" s="1" t="s">
        <v>23</v>
      </c>
      <c r="D31" s="2">
        <v>179437594.19999999</v>
      </c>
      <c r="E31" s="3">
        <v>73018</v>
      </c>
    </row>
    <row r="32" spans="1:5" x14ac:dyDescent="0.15">
      <c r="A32" s="1" t="s">
        <v>343</v>
      </c>
      <c r="B32" s="1" t="s">
        <v>344</v>
      </c>
      <c r="C32" s="1" t="s">
        <v>23</v>
      </c>
      <c r="D32" s="2">
        <v>6485973.9000000004</v>
      </c>
      <c r="E32" s="3">
        <v>3335</v>
      </c>
    </row>
    <row r="33" spans="1:5" x14ac:dyDescent="0.15">
      <c r="A33" s="1" t="s">
        <v>357</v>
      </c>
      <c r="B33" s="1" t="s">
        <v>358</v>
      </c>
      <c r="C33" s="1" t="s">
        <v>23</v>
      </c>
      <c r="D33" s="2">
        <v>11387245.5</v>
      </c>
      <c r="E33" s="3">
        <v>5093</v>
      </c>
    </row>
    <row r="34" spans="1:5" x14ac:dyDescent="0.15">
      <c r="A34" s="1" t="s">
        <v>359</v>
      </c>
      <c r="B34" s="1" t="s">
        <v>360</v>
      </c>
      <c r="C34" s="1" t="s">
        <v>23</v>
      </c>
      <c r="D34" s="2">
        <v>12383305.5</v>
      </c>
      <c r="E34" s="3">
        <v>17725</v>
      </c>
    </row>
    <row r="35" spans="1:5" x14ac:dyDescent="0.15">
      <c r="A35" s="1" t="s">
        <v>392</v>
      </c>
      <c r="B35" s="1" t="s">
        <v>393</v>
      </c>
      <c r="C35" s="1" t="s">
        <v>23</v>
      </c>
      <c r="D35" s="2">
        <v>56934478.200000003</v>
      </c>
      <c r="E35" s="3">
        <v>19172</v>
      </c>
    </row>
    <row r="36" spans="1:5" x14ac:dyDescent="0.15">
      <c r="A36" s="1" t="s">
        <v>396</v>
      </c>
      <c r="B36" s="1" t="s">
        <v>397</v>
      </c>
      <c r="C36" s="1" t="s">
        <v>23</v>
      </c>
      <c r="D36" s="2">
        <v>104926</v>
      </c>
      <c r="E36">
        <v>949</v>
      </c>
    </row>
    <row r="37" spans="1:5" x14ac:dyDescent="0.15">
      <c r="A37" s="1" t="s">
        <v>78</v>
      </c>
      <c r="B37" s="1" t="s">
        <v>79</v>
      </c>
      <c r="C37" s="1" t="s">
        <v>80</v>
      </c>
      <c r="D37" s="2">
        <v>29169982.600000001</v>
      </c>
      <c r="E37" s="3">
        <v>44153</v>
      </c>
    </row>
    <row r="38" spans="1:5" x14ac:dyDescent="0.15">
      <c r="A38" s="1" t="s">
        <v>81</v>
      </c>
      <c r="B38" s="1" t="s">
        <v>82</v>
      </c>
      <c r="C38" s="1" t="s">
        <v>80</v>
      </c>
      <c r="D38" s="2">
        <v>149035762.69999999</v>
      </c>
      <c r="E38" s="3">
        <v>92678</v>
      </c>
    </row>
    <row r="39" spans="1:5" x14ac:dyDescent="0.15">
      <c r="A39" s="1" t="s">
        <v>88</v>
      </c>
      <c r="B39" s="1" t="s">
        <v>89</v>
      </c>
      <c r="C39" s="1" t="s">
        <v>80</v>
      </c>
      <c r="D39" s="2">
        <v>231834.7</v>
      </c>
      <c r="E39" s="3">
        <v>1045</v>
      </c>
    </row>
    <row r="40" spans="1:5" x14ac:dyDescent="0.15">
      <c r="A40" s="1" t="s">
        <v>126</v>
      </c>
      <c r="B40" s="1" t="s">
        <v>127</v>
      </c>
      <c r="C40" s="1" t="s">
        <v>80</v>
      </c>
      <c r="D40" s="2">
        <v>335484.59999999998</v>
      </c>
      <c r="E40">
        <v>565</v>
      </c>
    </row>
    <row r="41" spans="1:5" x14ac:dyDescent="0.15">
      <c r="A41" s="1" t="s">
        <v>139</v>
      </c>
      <c r="B41" s="1" t="s">
        <v>140</v>
      </c>
      <c r="C41" s="1" t="s">
        <v>80</v>
      </c>
      <c r="D41" s="2">
        <v>29131921.399999999</v>
      </c>
      <c r="E41" s="3">
        <v>52456</v>
      </c>
    </row>
    <row r="42" spans="1:5" x14ac:dyDescent="0.15">
      <c r="A42" s="1" t="s">
        <v>149</v>
      </c>
      <c r="B42" s="1" t="s">
        <v>150</v>
      </c>
      <c r="C42" s="1" t="s">
        <v>80</v>
      </c>
      <c r="D42" s="2">
        <v>2386243.7000000002</v>
      </c>
      <c r="E42" s="3">
        <v>3118</v>
      </c>
    </row>
    <row r="43" spans="1:5" x14ac:dyDescent="0.15">
      <c r="A43" s="1" t="s">
        <v>172</v>
      </c>
      <c r="B43" s="1" t="s">
        <v>173</v>
      </c>
      <c r="C43" s="1" t="s">
        <v>80</v>
      </c>
      <c r="D43" s="2">
        <v>248634963.09999999</v>
      </c>
      <c r="E43" s="3">
        <v>64463</v>
      </c>
    </row>
    <row r="44" spans="1:5" x14ac:dyDescent="0.15">
      <c r="A44" s="1" t="s">
        <v>184</v>
      </c>
      <c r="B44" s="1" t="s">
        <v>185</v>
      </c>
      <c r="C44" s="1" t="s">
        <v>80</v>
      </c>
      <c r="D44" s="2">
        <v>33379752.199999999</v>
      </c>
      <c r="E44" s="3">
        <v>14943</v>
      </c>
    </row>
    <row r="45" spans="1:5" x14ac:dyDescent="0.15">
      <c r="A45" s="1" t="s">
        <v>193</v>
      </c>
      <c r="B45" s="1" t="s">
        <v>194</v>
      </c>
      <c r="C45" s="1" t="s">
        <v>80</v>
      </c>
      <c r="D45" s="2">
        <v>5475647.7999999998</v>
      </c>
      <c r="E45" s="3">
        <v>1620</v>
      </c>
    </row>
    <row r="46" spans="1:5" x14ac:dyDescent="0.15">
      <c r="A46" s="1" t="s">
        <v>205</v>
      </c>
      <c r="B46" s="1" t="s">
        <v>206</v>
      </c>
      <c r="C46" s="1" t="s">
        <v>80</v>
      </c>
      <c r="D46" s="2">
        <v>2171844.5</v>
      </c>
      <c r="E46" s="3">
        <v>3727</v>
      </c>
    </row>
    <row r="47" spans="1:5" x14ac:dyDescent="0.15">
      <c r="A47" s="1" t="s">
        <v>230</v>
      </c>
      <c r="B47" s="1" t="s">
        <v>231</v>
      </c>
      <c r="C47" s="1" t="s">
        <v>80</v>
      </c>
      <c r="D47" s="2">
        <v>1063513.1000000001</v>
      </c>
      <c r="E47">
        <v>235</v>
      </c>
    </row>
    <row r="48" spans="1:5" x14ac:dyDescent="0.15">
      <c r="A48" s="1" t="s">
        <v>236</v>
      </c>
      <c r="B48" s="1" t="s">
        <v>237</v>
      </c>
      <c r="C48" s="1" t="s">
        <v>80</v>
      </c>
      <c r="D48" s="2">
        <v>187506059.69999999</v>
      </c>
      <c r="E48" s="3">
        <v>76856</v>
      </c>
    </row>
    <row r="49" spans="1:5" x14ac:dyDescent="0.15">
      <c r="A49" s="1" t="s">
        <v>279</v>
      </c>
      <c r="B49" s="1" t="s">
        <v>280</v>
      </c>
      <c r="C49" s="1" t="s">
        <v>80</v>
      </c>
      <c r="D49" s="2">
        <v>68385</v>
      </c>
      <c r="E49" s="3">
        <v>1170</v>
      </c>
    </row>
    <row r="50" spans="1:5" x14ac:dyDescent="0.15">
      <c r="A50" s="1" t="s">
        <v>315</v>
      </c>
      <c r="B50" s="1" t="s">
        <v>316</v>
      </c>
      <c r="C50" s="1" t="s">
        <v>80</v>
      </c>
      <c r="D50" s="2">
        <v>819773.2</v>
      </c>
      <c r="E50" s="3">
        <v>1552</v>
      </c>
    </row>
    <row r="51" spans="1:5" x14ac:dyDescent="0.15">
      <c r="A51" s="1" t="s">
        <v>359</v>
      </c>
      <c r="B51" s="1" t="s">
        <v>360</v>
      </c>
      <c r="C51" s="1" t="s">
        <v>80</v>
      </c>
      <c r="D51" s="2">
        <v>5746960.7999999998</v>
      </c>
      <c r="E51" s="3">
        <v>6297</v>
      </c>
    </row>
    <row r="52" spans="1:5" x14ac:dyDescent="0.15">
      <c r="A52" s="1" t="s">
        <v>103</v>
      </c>
      <c r="B52" s="1" t="s">
        <v>104</v>
      </c>
      <c r="C52" s="1" t="s">
        <v>105</v>
      </c>
      <c r="D52" s="2">
        <v>7482178</v>
      </c>
      <c r="E52" s="3">
        <v>1509</v>
      </c>
    </row>
    <row r="53" spans="1:5" x14ac:dyDescent="0.15">
      <c r="A53" s="1" t="s">
        <v>126</v>
      </c>
      <c r="B53" s="1" t="s">
        <v>127</v>
      </c>
      <c r="C53" s="1" t="s">
        <v>105</v>
      </c>
      <c r="D53" s="2">
        <v>3368990.5</v>
      </c>
      <c r="E53">
        <v>785</v>
      </c>
    </row>
    <row r="54" spans="1:5" x14ac:dyDescent="0.15">
      <c r="A54" s="1" t="s">
        <v>132</v>
      </c>
      <c r="B54" s="1" t="s">
        <v>133</v>
      </c>
      <c r="C54" s="1" t="s">
        <v>105</v>
      </c>
      <c r="D54" s="2">
        <v>17106769</v>
      </c>
      <c r="E54" s="3">
        <v>5190</v>
      </c>
    </row>
    <row r="55" spans="1:5" x14ac:dyDescent="0.15">
      <c r="A55" s="1" t="s">
        <v>236</v>
      </c>
      <c r="B55" s="1" t="s">
        <v>237</v>
      </c>
      <c r="C55" s="1" t="s">
        <v>105</v>
      </c>
      <c r="D55" s="2">
        <v>69016527.099999994</v>
      </c>
      <c r="E55" s="3">
        <v>11518</v>
      </c>
    </row>
    <row r="56" spans="1:5" x14ac:dyDescent="0.15">
      <c r="A56" s="1" t="s">
        <v>323</v>
      </c>
      <c r="B56" s="1" t="s">
        <v>324</v>
      </c>
      <c r="C56" s="1" t="s">
        <v>105</v>
      </c>
      <c r="D56" s="2">
        <v>29530678.100000001</v>
      </c>
      <c r="E56" s="3">
        <v>11797</v>
      </c>
    </row>
    <row r="57" spans="1:5" x14ac:dyDescent="0.15">
      <c r="A57" s="1" t="s">
        <v>333</v>
      </c>
      <c r="B57" s="1" t="s">
        <v>334</v>
      </c>
      <c r="C57" s="1" t="s">
        <v>105</v>
      </c>
      <c r="D57" s="2">
        <v>83179164.599999994</v>
      </c>
      <c r="E57" s="3">
        <v>25255</v>
      </c>
    </row>
    <row r="58" spans="1:5" x14ac:dyDescent="0.15">
      <c r="A58" s="1" t="s">
        <v>359</v>
      </c>
      <c r="B58" s="1" t="s">
        <v>360</v>
      </c>
      <c r="C58" s="1" t="s">
        <v>105</v>
      </c>
      <c r="D58" s="2">
        <v>39752936.5</v>
      </c>
      <c r="E58" s="3">
        <v>19176</v>
      </c>
    </row>
    <row r="59" spans="1:5" x14ac:dyDescent="0.15">
      <c r="A59" s="1" t="s">
        <v>380</v>
      </c>
      <c r="B59" s="1" t="s">
        <v>381</v>
      </c>
      <c r="C59" s="1" t="s">
        <v>105</v>
      </c>
      <c r="D59" s="2">
        <v>396465.8</v>
      </c>
      <c r="E59">
        <v>986</v>
      </c>
    </row>
    <row r="60" spans="1:5" x14ac:dyDescent="0.15">
      <c r="A60" s="1" t="s">
        <v>184</v>
      </c>
      <c r="B60" s="1" t="s">
        <v>185</v>
      </c>
      <c r="C60" s="1" t="s">
        <v>186</v>
      </c>
      <c r="D60" s="2">
        <v>320106</v>
      </c>
      <c r="E60">
        <v>80</v>
      </c>
    </row>
    <row r="61" spans="1:5" x14ac:dyDescent="0.15">
      <c r="A61" s="1" t="s">
        <v>359</v>
      </c>
      <c r="B61" s="1" t="s">
        <v>360</v>
      </c>
      <c r="C61" s="1" t="s">
        <v>186</v>
      </c>
      <c r="D61" s="2">
        <v>3890305</v>
      </c>
      <c r="E61" s="3">
        <v>2819</v>
      </c>
    </row>
    <row r="62" spans="1:5" x14ac:dyDescent="0.15">
      <c r="A62" s="1" t="s">
        <v>72</v>
      </c>
      <c r="B62" s="1" t="s">
        <v>73</v>
      </c>
      <c r="C62" s="1" t="s">
        <v>74</v>
      </c>
      <c r="D62" s="2">
        <v>1080</v>
      </c>
      <c r="E62">
        <v>8</v>
      </c>
    </row>
    <row r="63" spans="1:5" x14ac:dyDescent="0.15">
      <c r="A63" s="1" t="s">
        <v>366</v>
      </c>
      <c r="B63" s="1" t="s">
        <v>367</v>
      </c>
      <c r="C63" s="1" t="s">
        <v>74</v>
      </c>
      <c r="D63" s="2">
        <v>13300968</v>
      </c>
      <c r="E63" s="3">
        <v>7749</v>
      </c>
    </row>
    <row r="64" spans="1:5" x14ac:dyDescent="0.15">
      <c r="A64" s="1" t="s">
        <v>6</v>
      </c>
      <c r="B64" s="1" t="s">
        <v>7</v>
      </c>
      <c r="C64" s="1" t="s">
        <v>8</v>
      </c>
      <c r="D64" s="2">
        <v>668304.1</v>
      </c>
      <c r="E64">
        <v>261</v>
      </c>
    </row>
    <row r="65" spans="1:5" x14ac:dyDescent="0.15">
      <c r="A65" s="1" t="s">
        <v>88</v>
      </c>
      <c r="B65" s="1" t="s">
        <v>89</v>
      </c>
      <c r="C65" s="1" t="s">
        <v>8</v>
      </c>
      <c r="D65" s="2">
        <v>22577363.899999999</v>
      </c>
      <c r="E65" s="3">
        <v>17869</v>
      </c>
    </row>
    <row r="66" spans="1:5" x14ac:dyDescent="0.15">
      <c r="A66" s="1" t="s">
        <v>103</v>
      </c>
      <c r="B66" s="1" t="s">
        <v>104</v>
      </c>
      <c r="C66" s="1" t="s">
        <v>8</v>
      </c>
      <c r="D66" s="2">
        <v>5039442.5999999996</v>
      </c>
      <c r="E66" s="3">
        <v>1495</v>
      </c>
    </row>
    <row r="67" spans="1:5" x14ac:dyDescent="0.15">
      <c r="A67" s="1" t="s">
        <v>136</v>
      </c>
      <c r="B67" s="1" t="s">
        <v>137</v>
      </c>
      <c r="C67" s="1" t="s">
        <v>8</v>
      </c>
      <c r="D67" s="2">
        <v>831384</v>
      </c>
      <c r="E67">
        <v>227</v>
      </c>
    </row>
    <row r="68" spans="1:5" x14ac:dyDescent="0.15">
      <c r="A68" s="1" t="s">
        <v>184</v>
      </c>
      <c r="B68" s="1" t="s">
        <v>185</v>
      </c>
      <c r="C68" s="1" t="s">
        <v>8</v>
      </c>
      <c r="D68" s="2">
        <v>492732</v>
      </c>
      <c r="E68">
        <v>838</v>
      </c>
    </row>
    <row r="69" spans="1:5" x14ac:dyDescent="0.15">
      <c r="A69" s="1" t="s">
        <v>219</v>
      </c>
      <c r="B69" s="1" t="s">
        <v>220</v>
      </c>
      <c r="C69" s="1" t="s">
        <v>8</v>
      </c>
      <c r="D69" s="2">
        <v>5150040</v>
      </c>
      <c r="E69" s="3">
        <v>3233</v>
      </c>
    </row>
    <row r="70" spans="1:5" x14ac:dyDescent="0.15">
      <c r="A70" s="1" t="s">
        <v>241</v>
      </c>
      <c r="B70" s="1" t="s">
        <v>242</v>
      </c>
      <c r="C70" s="1" t="s">
        <v>8</v>
      </c>
      <c r="D70" s="2">
        <v>93814.2</v>
      </c>
      <c r="E70">
        <v>507</v>
      </c>
    </row>
    <row r="71" spans="1:5" x14ac:dyDescent="0.15">
      <c r="A71" s="1" t="s">
        <v>333</v>
      </c>
      <c r="B71" s="1" t="s">
        <v>334</v>
      </c>
      <c r="C71" s="1" t="s">
        <v>8</v>
      </c>
      <c r="D71" s="2">
        <v>82504050.400000006</v>
      </c>
      <c r="E71" s="3">
        <v>62480</v>
      </c>
    </row>
    <row r="72" spans="1:5" x14ac:dyDescent="0.15">
      <c r="A72" s="1" t="s">
        <v>359</v>
      </c>
      <c r="B72" s="1" t="s">
        <v>360</v>
      </c>
      <c r="C72" s="1" t="s">
        <v>8</v>
      </c>
      <c r="D72" s="2">
        <v>33630822.600000001</v>
      </c>
      <c r="E72" s="3">
        <v>34757</v>
      </c>
    </row>
    <row r="73" spans="1:5" x14ac:dyDescent="0.15">
      <c r="A73" s="1" t="s">
        <v>388</v>
      </c>
      <c r="B73" s="1" t="s">
        <v>389</v>
      </c>
      <c r="C73" s="1" t="s">
        <v>8</v>
      </c>
      <c r="D73" s="2">
        <v>1790</v>
      </c>
      <c r="E73">
        <v>21</v>
      </c>
    </row>
    <row r="74" spans="1:5" x14ac:dyDescent="0.15">
      <c r="A74" s="1" t="s">
        <v>392</v>
      </c>
      <c r="B74" s="1" t="s">
        <v>393</v>
      </c>
      <c r="C74" s="1" t="s">
        <v>8</v>
      </c>
      <c r="D74" s="2">
        <v>40763866.100000001</v>
      </c>
      <c r="E74" s="3">
        <v>19937</v>
      </c>
    </row>
    <row r="75" spans="1:5" x14ac:dyDescent="0.15">
      <c r="A75" s="1" t="s">
        <v>88</v>
      </c>
      <c r="B75" s="1" t="s">
        <v>89</v>
      </c>
      <c r="C75" s="1" t="s">
        <v>90</v>
      </c>
      <c r="D75" s="2">
        <v>29965114.399999999</v>
      </c>
      <c r="E75" s="3">
        <v>23854</v>
      </c>
    </row>
    <row r="76" spans="1:5" x14ac:dyDescent="0.15">
      <c r="A76" s="1" t="s">
        <v>134</v>
      </c>
      <c r="B76" s="1" t="s">
        <v>135</v>
      </c>
      <c r="C76" s="1" t="s">
        <v>90</v>
      </c>
      <c r="D76" s="2">
        <v>1710996</v>
      </c>
      <c r="E76">
        <v>555</v>
      </c>
    </row>
    <row r="77" spans="1:5" x14ac:dyDescent="0.15">
      <c r="A77" s="1" t="s">
        <v>180</v>
      </c>
      <c r="B77" s="1" t="s">
        <v>181</v>
      </c>
      <c r="C77" s="1" t="s">
        <v>90</v>
      </c>
      <c r="D77" s="2">
        <v>458892.2</v>
      </c>
      <c r="E77">
        <v>687</v>
      </c>
    </row>
    <row r="78" spans="1:5" x14ac:dyDescent="0.15">
      <c r="A78" s="1" t="s">
        <v>241</v>
      </c>
      <c r="B78" s="1" t="s">
        <v>242</v>
      </c>
      <c r="C78" s="1" t="s">
        <v>90</v>
      </c>
      <c r="D78" s="2">
        <v>407683.9</v>
      </c>
      <c r="E78" s="3">
        <v>1824</v>
      </c>
    </row>
    <row r="79" spans="1:5" x14ac:dyDescent="0.15">
      <c r="A79" s="1" t="s">
        <v>265</v>
      </c>
      <c r="B79" s="1" t="s">
        <v>266</v>
      </c>
      <c r="C79" s="1" t="s">
        <v>90</v>
      </c>
      <c r="D79" s="2">
        <v>161124</v>
      </c>
      <c r="E79">
        <v>281</v>
      </c>
    </row>
    <row r="80" spans="1:5" x14ac:dyDescent="0.15">
      <c r="A80" s="1" t="s">
        <v>275</v>
      </c>
      <c r="B80" s="1" t="s">
        <v>276</v>
      </c>
      <c r="C80" s="1" t="s">
        <v>90</v>
      </c>
      <c r="D80" s="2">
        <v>9925188.1999999993</v>
      </c>
      <c r="E80" s="3">
        <v>7420</v>
      </c>
    </row>
    <row r="81" spans="1:5" x14ac:dyDescent="0.15">
      <c r="A81" s="1" t="s">
        <v>279</v>
      </c>
      <c r="B81" s="1" t="s">
        <v>280</v>
      </c>
      <c r="C81" s="1" t="s">
        <v>90</v>
      </c>
      <c r="D81" s="2">
        <v>60102.5</v>
      </c>
      <c r="E81">
        <v>810</v>
      </c>
    </row>
    <row r="82" spans="1:5" x14ac:dyDescent="0.15">
      <c r="A82" s="1" t="s">
        <v>285</v>
      </c>
      <c r="B82" s="1" t="s">
        <v>286</v>
      </c>
      <c r="C82" s="1" t="s">
        <v>90</v>
      </c>
      <c r="D82" s="2">
        <v>1053063</v>
      </c>
      <c r="E82">
        <v>601</v>
      </c>
    </row>
    <row r="83" spans="1:5" x14ac:dyDescent="0.15">
      <c r="A83" s="1" t="s">
        <v>305</v>
      </c>
      <c r="B83" s="1" t="s">
        <v>306</v>
      </c>
      <c r="C83" s="1" t="s">
        <v>90</v>
      </c>
      <c r="D83" s="2">
        <v>4241074.7</v>
      </c>
      <c r="E83" s="3">
        <v>2000</v>
      </c>
    </row>
    <row r="84" spans="1:5" x14ac:dyDescent="0.15">
      <c r="A84" s="1" t="s">
        <v>325</v>
      </c>
      <c r="B84" s="1" t="s">
        <v>326</v>
      </c>
      <c r="C84" s="1" t="s">
        <v>90</v>
      </c>
      <c r="D84" s="2">
        <v>18303843.199999999</v>
      </c>
      <c r="E84" s="3">
        <v>6943</v>
      </c>
    </row>
    <row r="85" spans="1:5" x14ac:dyDescent="0.15">
      <c r="A85" s="1" t="s">
        <v>331</v>
      </c>
      <c r="B85" s="1" t="s">
        <v>332</v>
      </c>
      <c r="C85" s="1" t="s">
        <v>90</v>
      </c>
      <c r="D85" s="2">
        <v>509970.6</v>
      </c>
      <c r="E85">
        <v>349</v>
      </c>
    </row>
    <row r="86" spans="1:5" x14ac:dyDescent="0.15">
      <c r="A86" s="1" t="s">
        <v>333</v>
      </c>
      <c r="B86" s="1" t="s">
        <v>334</v>
      </c>
      <c r="C86" s="1" t="s">
        <v>90</v>
      </c>
      <c r="D86" s="2">
        <v>82638074</v>
      </c>
      <c r="E86" s="3">
        <v>60184</v>
      </c>
    </row>
    <row r="87" spans="1:5" x14ac:dyDescent="0.15">
      <c r="A87" s="1" t="s">
        <v>359</v>
      </c>
      <c r="B87" s="1" t="s">
        <v>360</v>
      </c>
      <c r="C87" s="1" t="s">
        <v>90</v>
      </c>
      <c r="D87" s="2">
        <v>27614882</v>
      </c>
      <c r="E87" s="3">
        <v>22961</v>
      </c>
    </row>
    <row r="88" spans="1:5" x14ac:dyDescent="0.15">
      <c r="A88" s="1" t="s">
        <v>374</v>
      </c>
      <c r="B88" s="1" t="s">
        <v>375</v>
      </c>
      <c r="C88" s="1" t="s">
        <v>90</v>
      </c>
      <c r="D88" s="2">
        <v>2059050.8</v>
      </c>
      <c r="E88" s="3">
        <v>2778</v>
      </c>
    </row>
    <row r="89" spans="1:5" x14ac:dyDescent="0.15">
      <c r="A89" s="1" t="s">
        <v>392</v>
      </c>
      <c r="B89" s="1" t="s">
        <v>393</v>
      </c>
      <c r="C89" s="1" t="s">
        <v>90</v>
      </c>
      <c r="D89" s="2">
        <v>147345052.69999999</v>
      </c>
      <c r="E89" s="3">
        <v>48208</v>
      </c>
    </row>
    <row r="90" spans="1:5" x14ac:dyDescent="0.15">
      <c r="A90" s="1" t="s">
        <v>111</v>
      </c>
      <c r="B90" s="1" t="s">
        <v>112</v>
      </c>
      <c r="C90" s="1" t="s">
        <v>113</v>
      </c>
      <c r="D90" s="2">
        <v>24313582</v>
      </c>
      <c r="E90" s="3">
        <v>8049</v>
      </c>
    </row>
    <row r="91" spans="1:5" x14ac:dyDescent="0.15">
      <c r="A91" s="1" t="s">
        <v>359</v>
      </c>
      <c r="B91" s="1" t="s">
        <v>360</v>
      </c>
      <c r="C91" s="1" t="s">
        <v>113</v>
      </c>
      <c r="D91" s="2">
        <v>427200</v>
      </c>
      <c r="E91">
        <v>32</v>
      </c>
    </row>
    <row r="92" spans="1:5" x14ac:dyDescent="0.15">
      <c r="A92" s="1" t="s">
        <v>21</v>
      </c>
      <c r="B92" s="1" t="s">
        <v>22</v>
      </c>
      <c r="C92" s="1" t="s">
        <v>24</v>
      </c>
      <c r="D92" s="2">
        <v>10556</v>
      </c>
      <c r="E92">
        <v>140</v>
      </c>
    </row>
    <row r="93" spans="1:5" x14ac:dyDescent="0.15">
      <c r="A93" s="1" t="s">
        <v>103</v>
      </c>
      <c r="B93" s="1" t="s">
        <v>104</v>
      </c>
      <c r="C93" s="1" t="s">
        <v>24</v>
      </c>
      <c r="D93" s="2">
        <v>11650567.199999999</v>
      </c>
      <c r="E93" s="3">
        <v>2576</v>
      </c>
    </row>
    <row r="94" spans="1:5" x14ac:dyDescent="0.15">
      <c r="A94" s="1" t="s">
        <v>126</v>
      </c>
      <c r="B94" s="1" t="s">
        <v>127</v>
      </c>
      <c r="C94" s="1" t="s">
        <v>24</v>
      </c>
      <c r="D94" s="2">
        <v>2594984.2999999998</v>
      </c>
      <c r="E94" s="3">
        <v>1400</v>
      </c>
    </row>
    <row r="95" spans="1:5" x14ac:dyDescent="0.15">
      <c r="A95" s="1" t="s">
        <v>151</v>
      </c>
      <c r="B95" s="1" t="s">
        <v>152</v>
      </c>
      <c r="C95" s="1" t="s">
        <v>24</v>
      </c>
      <c r="D95" s="2">
        <v>1954488</v>
      </c>
      <c r="E95">
        <v>313</v>
      </c>
    </row>
    <row r="96" spans="1:5" x14ac:dyDescent="0.15">
      <c r="A96" s="1" t="s">
        <v>159</v>
      </c>
      <c r="B96" s="1" t="s">
        <v>160</v>
      </c>
      <c r="C96" s="1" t="s">
        <v>24</v>
      </c>
      <c r="D96" s="2">
        <v>15745252.699999999</v>
      </c>
      <c r="E96" s="3">
        <v>2120</v>
      </c>
    </row>
    <row r="97" spans="1:5" x14ac:dyDescent="0.15">
      <c r="A97" s="1" t="s">
        <v>187</v>
      </c>
      <c r="B97" s="1" t="s">
        <v>188</v>
      </c>
      <c r="C97" s="1" t="s">
        <v>24</v>
      </c>
      <c r="D97" s="2">
        <v>22603097.800000001</v>
      </c>
      <c r="E97" s="3">
        <v>6386</v>
      </c>
    </row>
    <row r="98" spans="1:5" x14ac:dyDescent="0.15">
      <c r="A98" s="1" t="s">
        <v>359</v>
      </c>
      <c r="B98" s="1" t="s">
        <v>360</v>
      </c>
      <c r="C98" s="1" t="s">
        <v>24</v>
      </c>
      <c r="D98" s="2">
        <v>54543468.899999999</v>
      </c>
      <c r="E98" s="3">
        <v>26717</v>
      </c>
    </row>
    <row r="99" spans="1:5" x14ac:dyDescent="0.15">
      <c r="A99" s="1" t="s">
        <v>396</v>
      </c>
      <c r="B99" s="1" t="s">
        <v>397</v>
      </c>
      <c r="C99" s="1" t="s">
        <v>24</v>
      </c>
      <c r="D99" s="2">
        <v>3387413</v>
      </c>
      <c r="E99" s="3">
        <v>1054</v>
      </c>
    </row>
    <row r="100" spans="1:5" x14ac:dyDescent="0.15">
      <c r="A100" s="1" t="s">
        <v>31</v>
      </c>
      <c r="B100" s="1" t="s">
        <v>32</v>
      </c>
      <c r="C100" s="1" t="s">
        <v>33</v>
      </c>
      <c r="D100" s="2">
        <v>193098839.90000001</v>
      </c>
      <c r="E100" s="3">
        <v>68921</v>
      </c>
    </row>
    <row r="101" spans="1:5" x14ac:dyDescent="0.15">
      <c r="A101" s="1" t="s">
        <v>88</v>
      </c>
      <c r="B101" s="1" t="s">
        <v>89</v>
      </c>
      <c r="C101" s="1" t="s">
        <v>33</v>
      </c>
      <c r="D101" s="2">
        <v>1029666</v>
      </c>
      <c r="E101">
        <v>501</v>
      </c>
    </row>
    <row r="102" spans="1:5" x14ac:dyDescent="0.15">
      <c r="A102" s="1" t="s">
        <v>120</v>
      </c>
      <c r="B102" s="1" t="s">
        <v>121</v>
      </c>
      <c r="C102" s="1" t="s">
        <v>33</v>
      </c>
      <c r="D102" s="2">
        <v>1120026</v>
      </c>
      <c r="E102">
        <v>507</v>
      </c>
    </row>
    <row r="103" spans="1:5" x14ac:dyDescent="0.15">
      <c r="A103" s="1" t="s">
        <v>130</v>
      </c>
      <c r="B103" s="1" t="s">
        <v>131</v>
      </c>
      <c r="C103" s="1" t="s">
        <v>33</v>
      </c>
      <c r="D103" s="2">
        <v>8509</v>
      </c>
      <c r="E103">
        <v>12</v>
      </c>
    </row>
    <row r="104" spans="1:5" x14ac:dyDescent="0.15">
      <c r="A104" s="1" t="s">
        <v>132</v>
      </c>
      <c r="B104" s="1" t="s">
        <v>133</v>
      </c>
      <c r="C104" s="1" t="s">
        <v>33</v>
      </c>
      <c r="D104" s="2">
        <v>19233356</v>
      </c>
      <c r="E104" s="3">
        <v>9534</v>
      </c>
    </row>
    <row r="105" spans="1:5" x14ac:dyDescent="0.15">
      <c r="A105" s="1" t="s">
        <v>134</v>
      </c>
      <c r="B105" s="1" t="s">
        <v>135</v>
      </c>
      <c r="C105" s="1" t="s">
        <v>33</v>
      </c>
      <c r="D105" s="2">
        <v>2040864.8</v>
      </c>
      <c r="E105">
        <v>708</v>
      </c>
    </row>
    <row r="106" spans="1:5" x14ac:dyDescent="0.15">
      <c r="A106" s="1" t="s">
        <v>136</v>
      </c>
      <c r="B106" s="1" t="s">
        <v>137</v>
      </c>
      <c r="C106" s="1" t="s">
        <v>33</v>
      </c>
      <c r="D106" s="2">
        <v>424956</v>
      </c>
      <c r="E106">
        <v>303</v>
      </c>
    </row>
    <row r="107" spans="1:5" x14ac:dyDescent="0.15">
      <c r="A107" s="1" t="s">
        <v>184</v>
      </c>
      <c r="B107" s="1" t="s">
        <v>185</v>
      </c>
      <c r="C107" s="1" t="s">
        <v>33</v>
      </c>
      <c r="D107" s="2">
        <v>10139606.699999999</v>
      </c>
      <c r="E107" s="3">
        <v>3315</v>
      </c>
    </row>
    <row r="108" spans="1:5" x14ac:dyDescent="0.15">
      <c r="A108" s="1" t="s">
        <v>201</v>
      </c>
      <c r="B108" s="1" t="s">
        <v>202</v>
      </c>
      <c r="C108" s="1" t="s">
        <v>33</v>
      </c>
      <c r="D108" s="2">
        <v>7796825.2999999998</v>
      </c>
      <c r="E108" s="3">
        <v>2351</v>
      </c>
    </row>
    <row r="109" spans="1:5" x14ac:dyDescent="0.15">
      <c r="A109" s="1" t="s">
        <v>207</v>
      </c>
      <c r="B109" s="1" t="s">
        <v>208</v>
      </c>
      <c r="C109" s="1" t="s">
        <v>33</v>
      </c>
      <c r="D109" s="2">
        <v>5687249</v>
      </c>
      <c r="E109" s="3">
        <v>1364</v>
      </c>
    </row>
    <row r="110" spans="1:5" x14ac:dyDescent="0.15">
      <c r="A110" s="1" t="s">
        <v>236</v>
      </c>
      <c r="B110" s="1" t="s">
        <v>237</v>
      </c>
      <c r="C110" s="1" t="s">
        <v>33</v>
      </c>
      <c r="D110" s="2">
        <v>103247994.09999999</v>
      </c>
      <c r="E110" s="3">
        <v>42503</v>
      </c>
    </row>
    <row r="111" spans="1:5" x14ac:dyDescent="0.15">
      <c r="A111" s="1" t="s">
        <v>239</v>
      </c>
      <c r="B111" s="1" t="s">
        <v>240</v>
      </c>
      <c r="C111" s="1" t="s">
        <v>33</v>
      </c>
      <c r="D111" s="2">
        <v>36204</v>
      </c>
      <c r="E111">
        <v>72</v>
      </c>
    </row>
    <row r="112" spans="1:5" x14ac:dyDescent="0.15">
      <c r="A112" s="1" t="s">
        <v>245</v>
      </c>
      <c r="B112" s="1" t="s">
        <v>246</v>
      </c>
      <c r="C112" s="1" t="s">
        <v>33</v>
      </c>
      <c r="D112" s="2">
        <v>5109552.8</v>
      </c>
      <c r="E112" s="3">
        <v>9633</v>
      </c>
    </row>
    <row r="113" spans="1:5" x14ac:dyDescent="0.15">
      <c r="A113" s="1" t="s">
        <v>265</v>
      </c>
      <c r="B113" s="1" t="s">
        <v>266</v>
      </c>
      <c r="C113" s="1" t="s">
        <v>33</v>
      </c>
      <c r="D113" s="2">
        <v>2646496.4</v>
      </c>
      <c r="E113">
        <v>815</v>
      </c>
    </row>
    <row r="114" spans="1:5" x14ac:dyDescent="0.15">
      <c r="A114" s="1" t="s">
        <v>273</v>
      </c>
      <c r="B114" s="1" t="s">
        <v>274</v>
      </c>
      <c r="C114" s="1" t="s">
        <v>33</v>
      </c>
      <c r="D114" s="2">
        <v>785400</v>
      </c>
      <c r="E114">
        <v>155</v>
      </c>
    </row>
    <row r="115" spans="1:5" x14ac:dyDescent="0.15">
      <c r="A115" s="1" t="s">
        <v>333</v>
      </c>
      <c r="B115" s="1" t="s">
        <v>334</v>
      </c>
      <c r="C115" s="1" t="s">
        <v>33</v>
      </c>
      <c r="D115" s="2">
        <v>16621874.5</v>
      </c>
      <c r="E115" s="3">
        <v>6487</v>
      </c>
    </row>
    <row r="116" spans="1:5" x14ac:dyDescent="0.15">
      <c r="A116" s="1" t="s">
        <v>359</v>
      </c>
      <c r="B116" s="1" t="s">
        <v>360</v>
      </c>
      <c r="C116" s="1" t="s">
        <v>33</v>
      </c>
      <c r="D116" s="2">
        <v>8325104</v>
      </c>
      <c r="E116" s="3">
        <v>12478</v>
      </c>
    </row>
    <row r="117" spans="1:5" x14ac:dyDescent="0.15">
      <c r="A117" s="1" t="s">
        <v>370</v>
      </c>
      <c r="B117" s="1" t="s">
        <v>371</v>
      </c>
      <c r="C117" s="1" t="s">
        <v>33</v>
      </c>
      <c r="D117" s="2">
        <v>860082</v>
      </c>
      <c r="E117">
        <v>268</v>
      </c>
    </row>
    <row r="118" spans="1:5" x14ac:dyDescent="0.15">
      <c r="A118" s="1" t="s">
        <v>396</v>
      </c>
      <c r="B118" s="1" t="s">
        <v>397</v>
      </c>
      <c r="C118" s="1" t="s">
        <v>33</v>
      </c>
      <c r="D118" s="2">
        <v>97504.2</v>
      </c>
      <c r="E118">
        <v>40</v>
      </c>
    </row>
    <row r="119" spans="1:5" x14ac:dyDescent="0.15">
      <c r="A119" s="1" t="s">
        <v>31</v>
      </c>
      <c r="B119" s="1" t="s">
        <v>32</v>
      </c>
      <c r="C119" s="1" t="s">
        <v>34</v>
      </c>
      <c r="D119" s="2">
        <v>18947203.5</v>
      </c>
      <c r="E119" s="3">
        <v>11803</v>
      </c>
    </row>
    <row r="120" spans="1:5" x14ac:dyDescent="0.15">
      <c r="A120" s="1" t="s">
        <v>88</v>
      </c>
      <c r="B120" s="1" t="s">
        <v>89</v>
      </c>
      <c r="C120" s="1" t="s">
        <v>34</v>
      </c>
      <c r="D120" s="2">
        <v>59927209.100000001</v>
      </c>
      <c r="E120" s="3">
        <v>54541</v>
      </c>
    </row>
    <row r="121" spans="1:5" x14ac:dyDescent="0.15">
      <c r="A121" s="1" t="s">
        <v>111</v>
      </c>
      <c r="B121" s="1" t="s">
        <v>112</v>
      </c>
      <c r="C121" s="1" t="s">
        <v>34</v>
      </c>
      <c r="D121" s="2">
        <v>56802</v>
      </c>
      <c r="E121">
        <v>68</v>
      </c>
    </row>
    <row r="122" spans="1:5" x14ac:dyDescent="0.15">
      <c r="A122" s="1" t="s">
        <v>120</v>
      </c>
      <c r="B122" s="1" t="s">
        <v>121</v>
      </c>
      <c r="C122" s="1" t="s">
        <v>34</v>
      </c>
      <c r="D122" s="2">
        <v>723260</v>
      </c>
      <c r="E122">
        <v>788</v>
      </c>
    </row>
    <row r="123" spans="1:5" x14ac:dyDescent="0.15">
      <c r="A123" s="1" t="s">
        <v>155</v>
      </c>
      <c r="B123" s="1" t="s">
        <v>156</v>
      </c>
      <c r="C123" s="1" t="s">
        <v>34</v>
      </c>
      <c r="D123" s="2">
        <v>3565039.4</v>
      </c>
      <c r="E123" s="3">
        <v>1371</v>
      </c>
    </row>
    <row r="124" spans="1:5" x14ac:dyDescent="0.15">
      <c r="A124" s="1" t="s">
        <v>232</v>
      </c>
      <c r="B124" s="1" t="s">
        <v>233</v>
      </c>
      <c r="C124" s="1" t="s">
        <v>34</v>
      </c>
      <c r="D124" s="2">
        <v>385924</v>
      </c>
      <c r="E124">
        <v>416</v>
      </c>
    </row>
    <row r="125" spans="1:5" x14ac:dyDescent="0.15">
      <c r="A125" s="1" t="s">
        <v>236</v>
      </c>
      <c r="B125" s="1" t="s">
        <v>237</v>
      </c>
      <c r="C125" s="1" t="s">
        <v>34</v>
      </c>
      <c r="D125" s="2">
        <v>54456917.899999999</v>
      </c>
      <c r="E125" s="3">
        <v>31330</v>
      </c>
    </row>
    <row r="126" spans="1:5" x14ac:dyDescent="0.15">
      <c r="A126" s="1" t="s">
        <v>245</v>
      </c>
      <c r="B126" s="1" t="s">
        <v>246</v>
      </c>
      <c r="C126" s="1" t="s">
        <v>34</v>
      </c>
      <c r="D126" s="2">
        <v>9746150</v>
      </c>
      <c r="E126" s="3">
        <v>20961</v>
      </c>
    </row>
    <row r="127" spans="1:5" x14ac:dyDescent="0.15">
      <c r="A127" s="1" t="s">
        <v>275</v>
      </c>
      <c r="B127" s="1" t="s">
        <v>276</v>
      </c>
      <c r="C127" s="1" t="s">
        <v>34</v>
      </c>
      <c r="D127" s="2">
        <v>19791000.699999999</v>
      </c>
      <c r="E127" s="3">
        <v>30318</v>
      </c>
    </row>
    <row r="128" spans="1:5" x14ac:dyDescent="0.15">
      <c r="A128" s="1" t="s">
        <v>331</v>
      </c>
      <c r="B128" s="1" t="s">
        <v>332</v>
      </c>
      <c r="C128" s="1" t="s">
        <v>34</v>
      </c>
      <c r="D128" s="2">
        <v>1186542.8</v>
      </c>
      <c r="E128">
        <v>565</v>
      </c>
    </row>
    <row r="129" spans="1:5" x14ac:dyDescent="0.15">
      <c r="A129" s="1" t="s">
        <v>333</v>
      </c>
      <c r="B129" s="1" t="s">
        <v>334</v>
      </c>
      <c r="C129" s="1" t="s">
        <v>34</v>
      </c>
      <c r="D129" s="2">
        <v>593915.1</v>
      </c>
      <c r="E129">
        <v>822</v>
      </c>
    </row>
    <row r="130" spans="1:5" x14ac:dyDescent="0.15">
      <c r="A130" s="1" t="s">
        <v>28</v>
      </c>
      <c r="B130" s="1" t="s">
        <v>29</v>
      </c>
      <c r="C130" s="1" t="s">
        <v>30</v>
      </c>
      <c r="D130" s="2">
        <v>1821520</v>
      </c>
      <c r="E130" s="3">
        <v>1549</v>
      </c>
    </row>
    <row r="131" spans="1:5" x14ac:dyDescent="0.15">
      <c r="A131" s="1" t="s">
        <v>31</v>
      </c>
      <c r="B131" s="1" t="s">
        <v>32</v>
      </c>
      <c r="C131" s="1" t="s">
        <v>30</v>
      </c>
      <c r="D131" s="2">
        <v>112637885.7</v>
      </c>
      <c r="E131" s="3">
        <v>36228</v>
      </c>
    </row>
    <row r="132" spans="1:5" x14ac:dyDescent="0.15">
      <c r="A132" s="1" t="s">
        <v>147</v>
      </c>
      <c r="B132" s="1" t="s">
        <v>148</v>
      </c>
      <c r="C132" s="1" t="s">
        <v>30</v>
      </c>
      <c r="D132" s="2">
        <v>42237</v>
      </c>
      <c r="E132">
        <v>38</v>
      </c>
    </row>
    <row r="133" spans="1:5" x14ac:dyDescent="0.15">
      <c r="A133" s="1" t="s">
        <v>174</v>
      </c>
      <c r="B133" s="1" t="s">
        <v>175</v>
      </c>
      <c r="C133" s="1" t="s">
        <v>30</v>
      </c>
      <c r="D133" s="2">
        <v>12447</v>
      </c>
      <c r="E133">
        <v>25</v>
      </c>
    </row>
    <row r="134" spans="1:5" x14ac:dyDescent="0.15">
      <c r="A134" s="1" t="s">
        <v>230</v>
      </c>
      <c r="B134" s="1" t="s">
        <v>231</v>
      </c>
      <c r="C134" s="1" t="s">
        <v>30</v>
      </c>
      <c r="D134" s="2">
        <v>71984.7</v>
      </c>
      <c r="E134">
        <v>98</v>
      </c>
    </row>
    <row r="135" spans="1:5" x14ac:dyDescent="0.15">
      <c r="A135" s="1" t="s">
        <v>236</v>
      </c>
      <c r="B135" s="1" t="s">
        <v>237</v>
      </c>
      <c r="C135" s="1" t="s">
        <v>30</v>
      </c>
      <c r="D135" s="2">
        <v>23184786.300000001</v>
      </c>
      <c r="E135" s="3">
        <v>12916</v>
      </c>
    </row>
    <row r="136" spans="1:5" x14ac:dyDescent="0.15">
      <c r="A136" s="1" t="s">
        <v>251</v>
      </c>
      <c r="B136" s="1" t="s">
        <v>252</v>
      </c>
      <c r="C136" s="1" t="s">
        <v>30</v>
      </c>
      <c r="D136" s="2">
        <v>316641</v>
      </c>
      <c r="E136">
        <v>106</v>
      </c>
    </row>
    <row r="137" spans="1:5" x14ac:dyDescent="0.15">
      <c r="A137" s="1" t="s">
        <v>275</v>
      </c>
      <c r="B137" s="1" t="s">
        <v>276</v>
      </c>
      <c r="C137" s="1" t="s">
        <v>30</v>
      </c>
      <c r="D137" s="2">
        <v>356440.1</v>
      </c>
      <c r="E137">
        <v>305</v>
      </c>
    </row>
    <row r="138" spans="1:5" x14ac:dyDescent="0.15">
      <c r="A138" s="1" t="s">
        <v>392</v>
      </c>
      <c r="B138" s="1" t="s">
        <v>393</v>
      </c>
      <c r="C138" s="1" t="s">
        <v>30</v>
      </c>
      <c r="D138" s="2">
        <v>5355920.5</v>
      </c>
      <c r="E138" s="3">
        <v>2472</v>
      </c>
    </row>
    <row r="139" spans="1:5" x14ac:dyDescent="0.15">
      <c r="A139" s="1" t="s">
        <v>394</v>
      </c>
      <c r="B139" s="1" t="s">
        <v>395</v>
      </c>
      <c r="C139" s="1" t="s">
        <v>30</v>
      </c>
      <c r="D139" s="2">
        <v>84096.1</v>
      </c>
      <c r="E139">
        <v>70</v>
      </c>
    </row>
    <row r="140" spans="1:5" x14ac:dyDescent="0.15">
      <c r="A140" s="1" t="s">
        <v>396</v>
      </c>
      <c r="B140" s="1" t="s">
        <v>397</v>
      </c>
      <c r="C140" s="1" t="s">
        <v>30</v>
      </c>
      <c r="D140" s="2">
        <v>8586</v>
      </c>
      <c r="E140">
        <v>12</v>
      </c>
    </row>
    <row r="141" spans="1:5" x14ac:dyDescent="0.15">
      <c r="A141" s="1" t="s">
        <v>31</v>
      </c>
      <c r="B141" s="1" t="s">
        <v>32</v>
      </c>
      <c r="C141" s="1" t="s">
        <v>35</v>
      </c>
      <c r="D141" s="2">
        <v>25546674.5</v>
      </c>
      <c r="E141" s="3">
        <v>26466</v>
      </c>
    </row>
    <row r="142" spans="1:5" x14ac:dyDescent="0.15">
      <c r="A142" s="1" t="s">
        <v>149</v>
      </c>
      <c r="B142" s="1" t="s">
        <v>150</v>
      </c>
      <c r="C142" s="1" t="s">
        <v>35</v>
      </c>
      <c r="D142" s="2">
        <v>14314.5</v>
      </c>
      <c r="E142">
        <v>102</v>
      </c>
    </row>
    <row r="143" spans="1:5" x14ac:dyDescent="0.15">
      <c r="A143" s="1" t="s">
        <v>197</v>
      </c>
      <c r="B143" s="1" t="s">
        <v>198</v>
      </c>
      <c r="C143" s="1" t="s">
        <v>35</v>
      </c>
      <c r="D143" s="2">
        <v>11301.6</v>
      </c>
      <c r="E143">
        <v>47</v>
      </c>
    </row>
    <row r="144" spans="1:5" x14ac:dyDescent="0.15">
      <c r="A144" s="1" t="s">
        <v>211</v>
      </c>
      <c r="B144" s="1" t="s">
        <v>212</v>
      </c>
      <c r="C144" s="1" t="s">
        <v>35</v>
      </c>
      <c r="D144" s="2">
        <v>15540</v>
      </c>
      <c r="E144">
        <v>54</v>
      </c>
    </row>
    <row r="145" spans="1:5" x14ac:dyDescent="0.15">
      <c r="A145" s="1" t="s">
        <v>224</v>
      </c>
      <c r="B145" s="1" t="s">
        <v>225</v>
      </c>
      <c r="C145" s="1" t="s">
        <v>35</v>
      </c>
      <c r="D145" s="2">
        <v>23590.6</v>
      </c>
      <c r="E145">
        <v>89</v>
      </c>
    </row>
    <row r="146" spans="1:5" x14ac:dyDescent="0.15">
      <c r="A146" s="1" t="s">
        <v>226</v>
      </c>
      <c r="B146" s="1" t="s">
        <v>227</v>
      </c>
      <c r="C146" s="1" t="s">
        <v>35</v>
      </c>
      <c r="D146" s="2">
        <v>15966</v>
      </c>
      <c r="E146">
        <v>59</v>
      </c>
    </row>
    <row r="147" spans="1:5" x14ac:dyDescent="0.15">
      <c r="A147" s="1" t="s">
        <v>234</v>
      </c>
      <c r="B147" s="1" t="s">
        <v>235</v>
      </c>
      <c r="C147" s="1" t="s">
        <v>35</v>
      </c>
      <c r="D147" s="2">
        <v>13974</v>
      </c>
      <c r="E147">
        <v>24</v>
      </c>
    </row>
    <row r="148" spans="1:5" x14ac:dyDescent="0.15">
      <c r="A148" s="1" t="s">
        <v>236</v>
      </c>
      <c r="B148" s="1" t="s">
        <v>237</v>
      </c>
      <c r="C148" s="1" t="s">
        <v>35</v>
      </c>
      <c r="D148" s="2">
        <v>3228948</v>
      </c>
      <c r="E148" s="3">
        <v>2122</v>
      </c>
    </row>
    <row r="149" spans="1:5" x14ac:dyDescent="0.15">
      <c r="A149" s="1" t="s">
        <v>245</v>
      </c>
      <c r="B149" s="1" t="s">
        <v>246</v>
      </c>
      <c r="C149" s="1" t="s">
        <v>35</v>
      </c>
      <c r="D149" s="2">
        <v>147073.60000000001</v>
      </c>
      <c r="E149">
        <v>765</v>
      </c>
    </row>
    <row r="150" spans="1:5" x14ac:dyDescent="0.15">
      <c r="A150" s="1" t="s">
        <v>301</v>
      </c>
      <c r="B150" s="1" t="s">
        <v>302</v>
      </c>
      <c r="C150" s="1" t="s">
        <v>35</v>
      </c>
      <c r="D150" s="2">
        <v>9834</v>
      </c>
      <c r="E150">
        <v>3</v>
      </c>
    </row>
    <row r="151" spans="1:5" x14ac:dyDescent="0.15">
      <c r="A151" s="1" t="s">
        <v>323</v>
      </c>
      <c r="B151" s="1" t="s">
        <v>324</v>
      </c>
      <c r="C151" s="1" t="s">
        <v>35</v>
      </c>
      <c r="D151" s="2">
        <v>33039420.699999999</v>
      </c>
      <c r="E151" s="3">
        <v>16922</v>
      </c>
    </row>
    <row r="152" spans="1:5" x14ac:dyDescent="0.15">
      <c r="A152" s="1" t="s">
        <v>402</v>
      </c>
      <c r="B152" s="1" t="s">
        <v>403</v>
      </c>
      <c r="C152" s="1" t="s">
        <v>35</v>
      </c>
      <c r="D152" s="2">
        <v>40845.199999999997</v>
      </c>
      <c r="E152">
        <v>174</v>
      </c>
    </row>
    <row r="153" spans="1:5" x14ac:dyDescent="0.15">
      <c r="A153" s="1" t="s">
        <v>21</v>
      </c>
      <c r="B153" s="1" t="s">
        <v>22</v>
      </c>
      <c r="C153" s="1" t="s">
        <v>25</v>
      </c>
      <c r="D153" s="2">
        <v>351065</v>
      </c>
      <c r="E153" s="3">
        <v>1734</v>
      </c>
    </row>
    <row r="154" spans="1:5" x14ac:dyDescent="0.15">
      <c r="A154" s="1" t="s">
        <v>88</v>
      </c>
      <c r="B154" s="1" t="s">
        <v>89</v>
      </c>
      <c r="C154" s="1" t="s">
        <v>25</v>
      </c>
      <c r="D154" s="2">
        <v>58088334.899999999</v>
      </c>
      <c r="E154" s="3">
        <v>31747</v>
      </c>
    </row>
    <row r="155" spans="1:5" x14ac:dyDescent="0.15">
      <c r="A155" s="1" t="s">
        <v>97</v>
      </c>
      <c r="B155" s="1" t="s">
        <v>98</v>
      </c>
      <c r="C155" s="1" t="s">
        <v>25</v>
      </c>
      <c r="D155" s="2">
        <v>3294968.6</v>
      </c>
      <c r="E155" s="3">
        <v>2142</v>
      </c>
    </row>
    <row r="156" spans="1:5" x14ac:dyDescent="0.15">
      <c r="A156" s="1" t="s">
        <v>111</v>
      </c>
      <c r="B156" s="1" t="s">
        <v>112</v>
      </c>
      <c r="C156" s="1" t="s">
        <v>25</v>
      </c>
      <c r="D156" s="2">
        <v>2091668</v>
      </c>
      <c r="E156" s="3">
        <v>2479</v>
      </c>
    </row>
    <row r="157" spans="1:5" x14ac:dyDescent="0.15">
      <c r="A157" s="1" t="s">
        <v>120</v>
      </c>
      <c r="B157" s="1" t="s">
        <v>121</v>
      </c>
      <c r="C157" s="1" t="s">
        <v>25</v>
      </c>
      <c r="D157" s="2">
        <v>3290415.8</v>
      </c>
      <c r="E157" s="3">
        <v>1478</v>
      </c>
    </row>
    <row r="158" spans="1:5" x14ac:dyDescent="0.15">
      <c r="A158" s="1" t="s">
        <v>289</v>
      </c>
      <c r="B158" s="1" t="s">
        <v>290</v>
      </c>
      <c r="C158" s="1" t="s">
        <v>25</v>
      </c>
      <c r="D158" s="2">
        <v>5668121.4000000004</v>
      </c>
      <c r="E158" s="3">
        <v>2431</v>
      </c>
    </row>
    <row r="159" spans="1:5" x14ac:dyDescent="0.15">
      <c r="A159" s="1" t="s">
        <v>315</v>
      </c>
      <c r="B159" s="1" t="s">
        <v>316</v>
      </c>
      <c r="C159" s="1" t="s">
        <v>25</v>
      </c>
      <c r="D159" s="2">
        <v>57041</v>
      </c>
      <c r="E159">
        <v>60</v>
      </c>
    </row>
    <row r="160" spans="1:5" x14ac:dyDescent="0.15">
      <c r="A160" s="1" t="s">
        <v>333</v>
      </c>
      <c r="B160" s="1" t="s">
        <v>334</v>
      </c>
      <c r="C160" s="1" t="s">
        <v>25</v>
      </c>
      <c r="D160" s="2">
        <v>21396303.600000001</v>
      </c>
      <c r="E160" s="3">
        <v>30398</v>
      </c>
    </row>
    <row r="161" spans="1:5" x14ac:dyDescent="0.15">
      <c r="A161" s="1" t="s">
        <v>359</v>
      </c>
      <c r="B161" s="1" t="s">
        <v>360</v>
      </c>
      <c r="C161" s="1" t="s">
        <v>25</v>
      </c>
      <c r="D161" s="2">
        <v>8483592.9000000004</v>
      </c>
      <c r="E161" s="3">
        <v>6696</v>
      </c>
    </row>
    <row r="162" spans="1:5" x14ac:dyDescent="0.15">
      <c r="A162" s="1" t="s">
        <v>370</v>
      </c>
      <c r="B162" s="1" t="s">
        <v>371</v>
      </c>
      <c r="C162" s="1" t="s">
        <v>25</v>
      </c>
      <c r="D162" s="2">
        <v>3253445.1</v>
      </c>
      <c r="E162" s="3">
        <v>3957</v>
      </c>
    </row>
    <row r="163" spans="1:5" x14ac:dyDescent="0.15">
      <c r="A163" s="1" t="s">
        <v>392</v>
      </c>
      <c r="B163" s="1" t="s">
        <v>393</v>
      </c>
      <c r="C163" s="1" t="s">
        <v>25</v>
      </c>
      <c r="D163" s="2">
        <v>43003810.899999999</v>
      </c>
      <c r="E163" s="3">
        <v>15787</v>
      </c>
    </row>
    <row r="164" spans="1:5" x14ac:dyDescent="0.15">
      <c r="A164" s="1" t="s">
        <v>18</v>
      </c>
      <c r="B164" s="1" t="s">
        <v>19</v>
      </c>
      <c r="C164" s="1" t="s">
        <v>20</v>
      </c>
      <c r="D164" s="2">
        <v>371348.1</v>
      </c>
      <c r="E164">
        <v>620</v>
      </c>
    </row>
    <row r="165" spans="1:5" x14ac:dyDescent="0.15">
      <c r="A165" s="1" t="s">
        <v>21</v>
      </c>
      <c r="B165" s="1" t="s">
        <v>22</v>
      </c>
      <c r="C165" s="1" t="s">
        <v>20</v>
      </c>
      <c r="D165" s="2">
        <v>303952</v>
      </c>
      <c r="E165" s="3">
        <v>2267</v>
      </c>
    </row>
    <row r="166" spans="1:5" x14ac:dyDescent="0.15">
      <c r="A166" s="1" t="s">
        <v>31</v>
      </c>
      <c r="B166" s="1" t="s">
        <v>32</v>
      </c>
      <c r="C166" s="1" t="s">
        <v>20</v>
      </c>
      <c r="D166" s="2">
        <v>6901822.7000000002</v>
      </c>
      <c r="E166" s="3">
        <v>1916</v>
      </c>
    </row>
    <row r="167" spans="1:5" x14ac:dyDescent="0.15">
      <c r="A167" s="1" t="s">
        <v>88</v>
      </c>
      <c r="B167" s="1" t="s">
        <v>89</v>
      </c>
      <c r="C167" s="1" t="s">
        <v>20</v>
      </c>
      <c r="D167" s="2">
        <v>29508812</v>
      </c>
      <c r="E167" s="3">
        <v>25389</v>
      </c>
    </row>
    <row r="168" spans="1:5" x14ac:dyDescent="0.15">
      <c r="A168" s="1" t="s">
        <v>103</v>
      </c>
      <c r="B168" s="1" t="s">
        <v>104</v>
      </c>
      <c r="C168" s="1" t="s">
        <v>20</v>
      </c>
      <c r="D168" s="2">
        <v>18742492.199999999</v>
      </c>
      <c r="E168" s="3">
        <v>7616</v>
      </c>
    </row>
    <row r="169" spans="1:5" x14ac:dyDescent="0.15">
      <c r="A169" s="1" t="s">
        <v>126</v>
      </c>
      <c r="B169" s="1" t="s">
        <v>127</v>
      </c>
      <c r="C169" s="1" t="s">
        <v>20</v>
      </c>
      <c r="D169" s="2">
        <v>131651</v>
      </c>
      <c r="E169">
        <v>243</v>
      </c>
    </row>
    <row r="170" spans="1:5" x14ac:dyDescent="0.15">
      <c r="A170" s="1" t="s">
        <v>149</v>
      </c>
      <c r="B170" s="1" t="s">
        <v>150</v>
      </c>
      <c r="C170" s="1" t="s">
        <v>20</v>
      </c>
      <c r="D170" s="2">
        <v>686075</v>
      </c>
      <c r="E170">
        <v>442</v>
      </c>
    </row>
    <row r="171" spans="1:5" x14ac:dyDescent="0.15">
      <c r="A171" s="1" t="s">
        <v>265</v>
      </c>
      <c r="B171" s="1" t="s">
        <v>266</v>
      </c>
      <c r="C171" s="1" t="s">
        <v>20</v>
      </c>
      <c r="D171" s="2">
        <v>1710200.3</v>
      </c>
      <c r="E171" s="3">
        <v>1639</v>
      </c>
    </row>
    <row r="172" spans="1:5" x14ac:dyDescent="0.15">
      <c r="A172" s="1" t="s">
        <v>275</v>
      </c>
      <c r="B172" s="1" t="s">
        <v>276</v>
      </c>
      <c r="C172" s="1" t="s">
        <v>20</v>
      </c>
      <c r="D172" s="2">
        <v>1283546.3</v>
      </c>
      <c r="E172">
        <v>652</v>
      </c>
    </row>
    <row r="173" spans="1:5" x14ac:dyDescent="0.15">
      <c r="A173" s="1" t="s">
        <v>333</v>
      </c>
      <c r="B173" s="1" t="s">
        <v>334</v>
      </c>
      <c r="C173" s="1" t="s">
        <v>20</v>
      </c>
      <c r="D173" s="2">
        <v>113667025.3</v>
      </c>
      <c r="E173" s="3">
        <v>53245</v>
      </c>
    </row>
    <row r="174" spans="1:5" x14ac:dyDescent="0.15">
      <c r="A174" s="1" t="s">
        <v>343</v>
      </c>
      <c r="B174" s="1" t="s">
        <v>344</v>
      </c>
      <c r="C174" s="1" t="s">
        <v>20</v>
      </c>
      <c r="D174" s="2">
        <v>142323296.80000001</v>
      </c>
      <c r="E174" s="3">
        <v>52430</v>
      </c>
    </row>
    <row r="175" spans="1:5" x14ac:dyDescent="0.15">
      <c r="A175" s="1" t="s">
        <v>359</v>
      </c>
      <c r="B175" s="1" t="s">
        <v>360</v>
      </c>
      <c r="C175" s="1" t="s">
        <v>20</v>
      </c>
      <c r="D175" s="2">
        <v>26558634.899999999</v>
      </c>
      <c r="E175" s="3">
        <v>29171</v>
      </c>
    </row>
    <row r="176" spans="1:5" x14ac:dyDescent="0.15">
      <c r="A176" s="1" t="s">
        <v>396</v>
      </c>
      <c r="B176" s="1" t="s">
        <v>397</v>
      </c>
      <c r="C176" s="1" t="s">
        <v>20</v>
      </c>
      <c r="D176" s="2">
        <v>18458.599999999999</v>
      </c>
      <c r="E176">
        <v>62</v>
      </c>
    </row>
    <row r="177" spans="1:5" x14ac:dyDescent="0.15">
      <c r="A177" s="1" t="s">
        <v>136</v>
      </c>
      <c r="B177" s="1" t="s">
        <v>137</v>
      </c>
      <c r="C177" s="1" t="s">
        <v>138</v>
      </c>
      <c r="D177" s="2">
        <v>31067177</v>
      </c>
      <c r="E177" s="3">
        <v>11513</v>
      </c>
    </row>
    <row r="178" spans="1:5" x14ac:dyDescent="0.15">
      <c r="A178" s="1" t="s">
        <v>299</v>
      </c>
      <c r="B178" s="1" t="s">
        <v>300</v>
      </c>
      <c r="C178" s="1" t="s">
        <v>138</v>
      </c>
      <c r="D178" s="2">
        <v>5543142</v>
      </c>
      <c r="E178" s="3">
        <v>1638</v>
      </c>
    </row>
    <row r="179" spans="1:5" x14ac:dyDescent="0.15">
      <c r="A179" s="1" t="s">
        <v>317</v>
      </c>
      <c r="B179" s="1" t="s">
        <v>318</v>
      </c>
      <c r="C179" s="1" t="s">
        <v>138</v>
      </c>
      <c r="D179" s="2">
        <v>507752</v>
      </c>
      <c r="E179">
        <v>755</v>
      </c>
    </row>
    <row r="180" spans="1:5" x14ac:dyDescent="0.15">
      <c r="A180" s="1" t="s">
        <v>359</v>
      </c>
      <c r="B180" s="1" t="s">
        <v>360</v>
      </c>
      <c r="C180" s="1" t="s">
        <v>138</v>
      </c>
      <c r="D180" s="2">
        <v>34057837.299999997</v>
      </c>
      <c r="E180" s="3">
        <v>13849</v>
      </c>
    </row>
    <row r="181" spans="1:5" x14ac:dyDescent="0.15">
      <c r="A181" s="1" t="s">
        <v>72</v>
      </c>
      <c r="B181" s="1" t="s">
        <v>73</v>
      </c>
      <c r="C181" s="1" t="s">
        <v>75</v>
      </c>
      <c r="D181" s="2">
        <v>780.5</v>
      </c>
      <c r="E181">
        <v>9</v>
      </c>
    </row>
    <row r="182" spans="1:5" x14ac:dyDescent="0.15">
      <c r="A182" s="1" t="s">
        <v>166</v>
      </c>
      <c r="B182" s="1" t="s">
        <v>167</v>
      </c>
      <c r="C182" s="1" t="s">
        <v>75</v>
      </c>
      <c r="D182" s="2">
        <v>189047.6</v>
      </c>
      <c r="E182">
        <v>909</v>
      </c>
    </row>
    <row r="183" spans="1:5" x14ac:dyDescent="0.15">
      <c r="A183" s="1" t="s">
        <v>279</v>
      </c>
      <c r="B183" s="1" t="s">
        <v>280</v>
      </c>
      <c r="C183" s="1" t="s">
        <v>75</v>
      </c>
      <c r="D183" s="2">
        <v>9227.5</v>
      </c>
      <c r="E183">
        <v>81</v>
      </c>
    </row>
    <row r="184" spans="1:5" x14ac:dyDescent="0.15">
      <c r="A184" s="1" t="s">
        <v>359</v>
      </c>
      <c r="B184" s="1" t="s">
        <v>360</v>
      </c>
      <c r="C184" s="1" t="s">
        <v>75</v>
      </c>
      <c r="D184" s="2">
        <v>4060771.3</v>
      </c>
      <c r="E184" s="3">
        <v>5413</v>
      </c>
    </row>
    <row r="185" spans="1:5" x14ac:dyDescent="0.15">
      <c r="A185" s="1" t="s">
        <v>366</v>
      </c>
      <c r="B185" s="1" t="s">
        <v>367</v>
      </c>
      <c r="C185" s="1" t="s">
        <v>75</v>
      </c>
      <c r="D185" s="2">
        <v>43764042.200000003</v>
      </c>
      <c r="E185" s="3">
        <v>31349</v>
      </c>
    </row>
    <row r="186" spans="1:5" x14ac:dyDescent="0.15">
      <c r="A186" s="1" t="s">
        <v>88</v>
      </c>
      <c r="B186" s="1" t="s">
        <v>89</v>
      </c>
      <c r="C186" s="1" t="s">
        <v>91</v>
      </c>
      <c r="D186" s="2">
        <v>21639762.699999999</v>
      </c>
      <c r="E186" s="3">
        <v>14344</v>
      </c>
    </row>
    <row r="187" spans="1:5" x14ac:dyDescent="0.15">
      <c r="A187" s="1" t="s">
        <v>359</v>
      </c>
      <c r="B187" s="1" t="s">
        <v>360</v>
      </c>
      <c r="C187" s="1" t="s">
        <v>91</v>
      </c>
      <c r="D187" s="2">
        <v>10992153.699999999</v>
      </c>
      <c r="E187" s="3">
        <v>11136</v>
      </c>
    </row>
    <row r="188" spans="1:5" x14ac:dyDescent="0.15">
      <c r="A188" s="1" t="s">
        <v>57</v>
      </c>
      <c r="B188" s="1" t="s">
        <v>58</v>
      </c>
      <c r="C188" s="1" t="s">
        <v>59</v>
      </c>
      <c r="D188" s="2">
        <v>444490.8</v>
      </c>
      <c r="E188">
        <v>164</v>
      </c>
    </row>
    <row r="189" spans="1:5" x14ac:dyDescent="0.15">
      <c r="A189" s="1" t="s">
        <v>88</v>
      </c>
      <c r="B189" s="1" t="s">
        <v>89</v>
      </c>
      <c r="C189" s="1" t="s">
        <v>59</v>
      </c>
      <c r="D189" s="2">
        <v>21663643.399999999</v>
      </c>
      <c r="E189" s="3">
        <v>35944</v>
      </c>
    </row>
    <row r="190" spans="1:5" x14ac:dyDescent="0.15">
      <c r="A190" s="1" t="s">
        <v>103</v>
      </c>
      <c r="B190" s="1" t="s">
        <v>104</v>
      </c>
      <c r="C190" s="1" t="s">
        <v>59</v>
      </c>
      <c r="D190" s="2">
        <v>9905380</v>
      </c>
      <c r="E190" s="3">
        <v>2556</v>
      </c>
    </row>
    <row r="191" spans="1:5" x14ac:dyDescent="0.15">
      <c r="A191" s="1" t="s">
        <v>109</v>
      </c>
      <c r="B191" s="1" t="s">
        <v>110</v>
      </c>
      <c r="C191" s="1" t="s">
        <v>59</v>
      </c>
      <c r="D191" s="2">
        <v>5620840.4000000004</v>
      </c>
      <c r="E191" s="3">
        <v>2791</v>
      </c>
    </row>
    <row r="192" spans="1:5" x14ac:dyDescent="0.15">
      <c r="A192" s="1" t="s">
        <v>143</v>
      </c>
      <c r="B192" s="1" t="s">
        <v>144</v>
      </c>
      <c r="C192" s="1" t="s">
        <v>59</v>
      </c>
      <c r="D192" s="2">
        <v>187669124</v>
      </c>
      <c r="E192" s="3">
        <v>48449</v>
      </c>
    </row>
    <row r="193" spans="1:5" x14ac:dyDescent="0.15">
      <c r="A193" s="1" t="s">
        <v>207</v>
      </c>
      <c r="B193" s="1" t="s">
        <v>208</v>
      </c>
      <c r="C193" s="1" t="s">
        <v>59</v>
      </c>
      <c r="D193" s="2">
        <v>219918</v>
      </c>
      <c r="E193">
        <v>15</v>
      </c>
    </row>
    <row r="194" spans="1:5" x14ac:dyDescent="0.15">
      <c r="A194" s="1" t="s">
        <v>243</v>
      </c>
      <c r="B194" s="1" t="s">
        <v>244</v>
      </c>
      <c r="C194" s="1" t="s">
        <v>59</v>
      </c>
      <c r="D194" s="2">
        <v>479789.1</v>
      </c>
      <c r="E194">
        <v>175</v>
      </c>
    </row>
    <row r="195" spans="1:5" x14ac:dyDescent="0.15">
      <c r="A195" s="1" t="s">
        <v>245</v>
      </c>
      <c r="B195" s="1" t="s">
        <v>246</v>
      </c>
      <c r="C195" s="1" t="s">
        <v>59</v>
      </c>
      <c r="D195" s="2">
        <v>37598649.399999999</v>
      </c>
      <c r="E195" s="3">
        <v>77925</v>
      </c>
    </row>
    <row r="196" spans="1:5" x14ac:dyDescent="0.15">
      <c r="A196" s="1" t="s">
        <v>265</v>
      </c>
      <c r="B196" s="1" t="s">
        <v>266</v>
      </c>
      <c r="C196" s="1" t="s">
        <v>59</v>
      </c>
      <c r="D196" s="2">
        <v>627072</v>
      </c>
      <c r="E196">
        <v>537</v>
      </c>
    </row>
    <row r="197" spans="1:5" x14ac:dyDescent="0.15">
      <c r="A197" s="1" t="s">
        <v>275</v>
      </c>
      <c r="B197" s="1" t="s">
        <v>276</v>
      </c>
      <c r="C197" s="1" t="s">
        <v>59</v>
      </c>
      <c r="D197" s="2">
        <v>59402901.700000003</v>
      </c>
      <c r="E197" s="3">
        <v>44534</v>
      </c>
    </row>
    <row r="198" spans="1:5" x14ac:dyDescent="0.15">
      <c r="A198" s="1" t="s">
        <v>305</v>
      </c>
      <c r="B198" s="1" t="s">
        <v>306</v>
      </c>
      <c r="C198" s="1" t="s">
        <v>59</v>
      </c>
      <c r="D198" s="2">
        <v>11429098.9</v>
      </c>
      <c r="E198" s="3">
        <v>5918</v>
      </c>
    </row>
    <row r="199" spans="1:5" x14ac:dyDescent="0.15">
      <c r="A199" s="1" t="s">
        <v>333</v>
      </c>
      <c r="B199" s="1" t="s">
        <v>334</v>
      </c>
      <c r="C199" s="1" t="s">
        <v>59</v>
      </c>
      <c r="D199" s="2">
        <v>18072102.899999999</v>
      </c>
      <c r="E199" s="3">
        <v>22176</v>
      </c>
    </row>
    <row r="200" spans="1:5" x14ac:dyDescent="0.15">
      <c r="A200" s="1" t="s">
        <v>359</v>
      </c>
      <c r="B200" s="1" t="s">
        <v>360</v>
      </c>
      <c r="C200" s="1" t="s">
        <v>59</v>
      </c>
      <c r="D200" s="2">
        <v>9852045</v>
      </c>
      <c r="E200" s="3">
        <v>8079</v>
      </c>
    </row>
    <row r="201" spans="1:5" x14ac:dyDescent="0.15">
      <c r="A201" s="1" t="s">
        <v>31</v>
      </c>
      <c r="B201" s="1" t="s">
        <v>32</v>
      </c>
      <c r="C201" s="1" t="s">
        <v>36</v>
      </c>
      <c r="D201" s="2">
        <v>3736316</v>
      </c>
      <c r="E201" s="3">
        <v>1408</v>
      </c>
    </row>
    <row r="202" spans="1:5" x14ac:dyDescent="0.15">
      <c r="A202" s="1" t="s">
        <v>48</v>
      </c>
      <c r="B202" s="1" t="s">
        <v>49</v>
      </c>
      <c r="C202" s="1" t="s">
        <v>36</v>
      </c>
      <c r="D202" s="2">
        <v>18462273.100000001</v>
      </c>
      <c r="E202" s="3">
        <v>4879</v>
      </c>
    </row>
    <row r="203" spans="1:5" x14ac:dyDescent="0.15">
      <c r="A203" s="1" t="s">
        <v>103</v>
      </c>
      <c r="B203" s="1" t="s">
        <v>104</v>
      </c>
      <c r="C203" s="1" t="s">
        <v>36</v>
      </c>
      <c r="D203" s="2">
        <v>15646093.1</v>
      </c>
      <c r="E203" s="3">
        <v>3265</v>
      </c>
    </row>
    <row r="204" spans="1:5" x14ac:dyDescent="0.15">
      <c r="A204" s="1" t="s">
        <v>136</v>
      </c>
      <c r="B204" s="1" t="s">
        <v>137</v>
      </c>
      <c r="C204" s="1" t="s">
        <v>36</v>
      </c>
      <c r="D204" s="2">
        <v>11126</v>
      </c>
      <c r="E204">
        <v>12</v>
      </c>
    </row>
    <row r="205" spans="1:5" x14ac:dyDescent="0.15">
      <c r="A205" s="1" t="s">
        <v>143</v>
      </c>
      <c r="B205" s="1" t="s">
        <v>144</v>
      </c>
      <c r="C205" s="1" t="s">
        <v>36</v>
      </c>
      <c r="D205" s="2">
        <v>6709428</v>
      </c>
      <c r="E205" s="3">
        <v>1150</v>
      </c>
    </row>
    <row r="206" spans="1:5" x14ac:dyDescent="0.15">
      <c r="A206" s="1" t="s">
        <v>176</v>
      </c>
      <c r="B206" s="1" t="s">
        <v>177</v>
      </c>
      <c r="C206" s="1" t="s">
        <v>36</v>
      </c>
      <c r="D206" s="2">
        <v>759822</v>
      </c>
      <c r="E206">
        <v>332</v>
      </c>
    </row>
    <row r="207" spans="1:5" x14ac:dyDescent="0.15">
      <c r="A207" s="1" t="s">
        <v>178</v>
      </c>
      <c r="B207" s="1" t="s">
        <v>179</v>
      </c>
      <c r="C207" s="1" t="s">
        <v>36</v>
      </c>
      <c r="D207" s="2">
        <v>537399</v>
      </c>
      <c r="E207">
        <v>248</v>
      </c>
    </row>
    <row r="208" spans="1:5" x14ac:dyDescent="0.15">
      <c r="A208" s="1" t="s">
        <v>182</v>
      </c>
      <c r="B208" s="1" t="s">
        <v>183</v>
      </c>
      <c r="C208" s="1" t="s">
        <v>36</v>
      </c>
      <c r="D208" s="2">
        <v>1046123</v>
      </c>
      <c r="E208">
        <v>728</v>
      </c>
    </row>
    <row r="209" spans="1:5" x14ac:dyDescent="0.15">
      <c r="A209" s="1" t="s">
        <v>189</v>
      </c>
      <c r="B209" s="1" t="s">
        <v>190</v>
      </c>
      <c r="C209" s="1" t="s">
        <v>36</v>
      </c>
      <c r="D209" s="2">
        <v>63903</v>
      </c>
      <c r="E209">
        <v>24</v>
      </c>
    </row>
    <row r="210" spans="1:5" x14ac:dyDescent="0.15">
      <c r="A210" s="1" t="s">
        <v>195</v>
      </c>
      <c r="B210" s="1" t="s">
        <v>196</v>
      </c>
      <c r="C210" s="1" t="s">
        <v>36</v>
      </c>
      <c r="D210" s="2">
        <v>81700.600000000006</v>
      </c>
      <c r="E210">
        <v>402</v>
      </c>
    </row>
    <row r="211" spans="1:5" x14ac:dyDescent="0.15">
      <c r="A211" s="1" t="s">
        <v>199</v>
      </c>
      <c r="B211" s="1" t="s">
        <v>200</v>
      </c>
      <c r="C211" s="1" t="s">
        <v>36</v>
      </c>
      <c r="D211" s="2">
        <v>3118056.4</v>
      </c>
      <c r="E211">
        <v>603</v>
      </c>
    </row>
    <row r="212" spans="1:5" x14ac:dyDescent="0.15">
      <c r="A212" s="1" t="s">
        <v>236</v>
      </c>
      <c r="B212" s="1" t="s">
        <v>237</v>
      </c>
      <c r="C212" s="1" t="s">
        <v>36</v>
      </c>
      <c r="D212" s="2">
        <v>311877936.39999998</v>
      </c>
      <c r="E212" s="3">
        <v>102005</v>
      </c>
    </row>
    <row r="213" spans="1:5" x14ac:dyDescent="0.15">
      <c r="A213" s="1" t="s">
        <v>249</v>
      </c>
      <c r="B213" s="1" t="s">
        <v>250</v>
      </c>
      <c r="C213" s="1" t="s">
        <v>36</v>
      </c>
      <c r="D213" s="2">
        <v>4453803.7</v>
      </c>
      <c r="E213" s="3">
        <v>6058</v>
      </c>
    </row>
    <row r="214" spans="1:5" x14ac:dyDescent="0.15">
      <c r="A214" s="1" t="s">
        <v>253</v>
      </c>
      <c r="B214" s="1" t="s">
        <v>254</v>
      </c>
      <c r="C214" s="1" t="s">
        <v>36</v>
      </c>
      <c r="D214" s="2">
        <v>2040278.7</v>
      </c>
      <c r="E214">
        <v>979</v>
      </c>
    </row>
    <row r="215" spans="1:5" x14ac:dyDescent="0.15">
      <c r="A215" s="1" t="s">
        <v>283</v>
      </c>
      <c r="B215" s="1" t="s">
        <v>284</v>
      </c>
      <c r="C215" s="1" t="s">
        <v>36</v>
      </c>
      <c r="D215" s="2">
        <v>16307892.1</v>
      </c>
      <c r="E215" s="3">
        <v>5088</v>
      </c>
    </row>
    <row r="216" spans="1:5" x14ac:dyDescent="0.15">
      <c r="A216" s="1" t="s">
        <v>329</v>
      </c>
      <c r="B216" s="1" t="s">
        <v>330</v>
      </c>
      <c r="C216" s="1" t="s">
        <v>36</v>
      </c>
      <c r="D216" s="2">
        <v>1228494</v>
      </c>
      <c r="E216">
        <v>266</v>
      </c>
    </row>
    <row r="217" spans="1:5" x14ac:dyDescent="0.15">
      <c r="A217" s="1" t="s">
        <v>339</v>
      </c>
      <c r="B217" s="1" t="s">
        <v>340</v>
      </c>
      <c r="C217" s="1" t="s">
        <v>36</v>
      </c>
      <c r="D217" s="2">
        <v>6090479.0999999996</v>
      </c>
      <c r="E217" s="3">
        <v>4541</v>
      </c>
    </row>
    <row r="218" spans="1:5" x14ac:dyDescent="0.15">
      <c r="A218" s="1" t="s">
        <v>359</v>
      </c>
      <c r="B218" s="1" t="s">
        <v>360</v>
      </c>
      <c r="C218" s="1" t="s">
        <v>36</v>
      </c>
      <c r="D218" s="2">
        <v>8424807.5999999996</v>
      </c>
      <c r="E218" s="3">
        <v>7529</v>
      </c>
    </row>
    <row r="219" spans="1:5" x14ac:dyDescent="0.15">
      <c r="A219" s="1" t="s">
        <v>386</v>
      </c>
      <c r="B219" s="1" t="s">
        <v>387</v>
      </c>
      <c r="C219" s="1" t="s">
        <v>36</v>
      </c>
      <c r="D219" s="2">
        <v>983637</v>
      </c>
      <c r="E219">
        <v>228</v>
      </c>
    </row>
    <row r="220" spans="1:5" x14ac:dyDescent="0.15">
      <c r="A220" s="1" t="s">
        <v>392</v>
      </c>
      <c r="B220" s="1" t="s">
        <v>393</v>
      </c>
      <c r="C220" s="1" t="s">
        <v>36</v>
      </c>
      <c r="D220" s="2">
        <v>6548964.0999999996</v>
      </c>
      <c r="E220" s="3">
        <v>2899</v>
      </c>
    </row>
    <row r="221" spans="1:5" x14ac:dyDescent="0.15">
      <c r="A221" s="1" t="s">
        <v>394</v>
      </c>
      <c r="B221" s="1" t="s">
        <v>395</v>
      </c>
      <c r="C221" s="1" t="s">
        <v>36</v>
      </c>
      <c r="D221" s="2">
        <v>20541.7</v>
      </c>
      <c r="E221">
        <v>178</v>
      </c>
    </row>
    <row r="222" spans="1:5" x14ac:dyDescent="0.15">
      <c r="A222" s="1" t="s">
        <v>396</v>
      </c>
      <c r="B222" s="1" t="s">
        <v>397</v>
      </c>
      <c r="C222" s="1" t="s">
        <v>36</v>
      </c>
      <c r="D222" s="2">
        <v>1671</v>
      </c>
      <c r="E222">
        <v>19</v>
      </c>
    </row>
    <row r="223" spans="1:5" x14ac:dyDescent="0.15">
      <c r="A223" s="1" t="s">
        <v>9</v>
      </c>
      <c r="B223" s="1" t="s">
        <v>10</v>
      </c>
      <c r="C223" s="1" t="s">
        <v>11</v>
      </c>
      <c r="D223" s="2">
        <v>1622136</v>
      </c>
      <c r="E223">
        <v>925</v>
      </c>
    </row>
    <row r="224" spans="1:5" x14ac:dyDescent="0.15">
      <c r="A224" s="1" t="s">
        <v>62</v>
      </c>
      <c r="B224" s="1" t="s">
        <v>63</v>
      </c>
      <c r="C224" s="1" t="s">
        <v>11</v>
      </c>
      <c r="D224" s="2">
        <v>41265320.5</v>
      </c>
      <c r="E224" s="3">
        <v>21061</v>
      </c>
    </row>
    <row r="225" spans="1:5" x14ac:dyDescent="0.15">
      <c r="A225" s="1" t="s">
        <v>126</v>
      </c>
      <c r="B225" s="1" t="s">
        <v>127</v>
      </c>
      <c r="C225" s="1" t="s">
        <v>11</v>
      </c>
      <c r="D225" s="2">
        <v>1019088</v>
      </c>
      <c r="E225" s="3">
        <v>1343</v>
      </c>
    </row>
    <row r="226" spans="1:5" x14ac:dyDescent="0.15">
      <c r="A226" s="1" t="s">
        <v>132</v>
      </c>
      <c r="B226" s="1" t="s">
        <v>133</v>
      </c>
      <c r="C226" s="1" t="s">
        <v>11</v>
      </c>
      <c r="D226" s="2">
        <v>18130649.899999999</v>
      </c>
      <c r="E226" s="3">
        <v>4256</v>
      </c>
    </row>
    <row r="227" spans="1:5" x14ac:dyDescent="0.15">
      <c r="A227" s="1" t="s">
        <v>265</v>
      </c>
      <c r="B227" s="1" t="s">
        <v>266</v>
      </c>
      <c r="C227" s="1" t="s">
        <v>11</v>
      </c>
      <c r="D227" s="2">
        <v>45169908.899999999</v>
      </c>
      <c r="E227" s="3">
        <v>11693</v>
      </c>
    </row>
    <row r="228" spans="1:5" x14ac:dyDescent="0.15">
      <c r="A228" s="1" t="s">
        <v>275</v>
      </c>
      <c r="B228" s="1" t="s">
        <v>276</v>
      </c>
      <c r="C228" s="1" t="s">
        <v>11</v>
      </c>
      <c r="D228" s="2">
        <v>32399695.300000001</v>
      </c>
      <c r="E228" s="3">
        <v>14222</v>
      </c>
    </row>
    <row r="229" spans="1:5" x14ac:dyDescent="0.15">
      <c r="A229" s="1" t="s">
        <v>307</v>
      </c>
      <c r="B229" s="1" t="s">
        <v>308</v>
      </c>
      <c r="C229" s="1" t="s">
        <v>11</v>
      </c>
      <c r="D229" s="2">
        <v>42351227.100000001</v>
      </c>
      <c r="E229" s="3">
        <v>14333</v>
      </c>
    </row>
    <row r="230" spans="1:5" x14ac:dyDescent="0.15">
      <c r="A230" s="1" t="s">
        <v>315</v>
      </c>
      <c r="B230" s="1" t="s">
        <v>316</v>
      </c>
      <c r="C230" s="1" t="s">
        <v>11</v>
      </c>
      <c r="D230" s="2">
        <v>32487629.800000001</v>
      </c>
      <c r="E230" s="3">
        <v>15341</v>
      </c>
    </row>
    <row r="231" spans="1:5" x14ac:dyDescent="0.15">
      <c r="A231" s="1" t="s">
        <v>333</v>
      </c>
      <c r="B231" s="1" t="s">
        <v>334</v>
      </c>
      <c r="C231" s="1" t="s">
        <v>11</v>
      </c>
      <c r="D231" s="2">
        <v>220576631.80000001</v>
      </c>
      <c r="E231" s="3">
        <v>89505</v>
      </c>
    </row>
    <row r="232" spans="1:5" x14ac:dyDescent="0.15">
      <c r="A232" s="1" t="s">
        <v>343</v>
      </c>
      <c r="B232" s="1" t="s">
        <v>344</v>
      </c>
      <c r="C232" s="1" t="s">
        <v>11</v>
      </c>
      <c r="D232" s="2">
        <v>4045170</v>
      </c>
      <c r="E232" s="3">
        <v>1622</v>
      </c>
    </row>
    <row r="233" spans="1:5" x14ac:dyDescent="0.15">
      <c r="A233" s="1" t="s">
        <v>359</v>
      </c>
      <c r="B233" s="1" t="s">
        <v>360</v>
      </c>
      <c r="C233" s="1" t="s">
        <v>11</v>
      </c>
      <c r="D233" s="2">
        <v>44019661.299999997</v>
      </c>
      <c r="E233" s="3">
        <v>38956</v>
      </c>
    </row>
    <row r="234" spans="1:5" x14ac:dyDescent="0.15">
      <c r="A234" s="1" t="s">
        <v>392</v>
      </c>
      <c r="B234" s="1" t="s">
        <v>393</v>
      </c>
      <c r="C234" s="1" t="s">
        <v>11</v>
      </c>
      <c r="D234" s="2">
        <v>12638681</v>
      </c>
      <c r="E234" s="3">
        <v>5733</v>
      </c>
    </row>
    <row r="235" spans="1:5" x14ac:dyDescent="0.15">
      <c r="A235" s="1" t="s">
        <v>40</v>
      </c>
      <c r="B235" s="1" t="s">
        <v>41</v>
      </c>
      <c r="C235" s="1" t="s">
        <v>42</v>
      </c>
      <c r="D235" s="2">
        <v>24655295.199999999</v>
      </c>
      <c r="E235" s="3">
        <v>13535</v>
      </c>
    </row>
    <row r="236" spans="1:5" x14ac:dyDescent="0.15">
      <c r="A236" s="1" t="s">
        <v>60</v>
      </c>
      <c r="B236" s="1" t="s">
        <v>61</v>
      </c>
      <c r="C236" s="1" t="s">
        <v>42</v>
      </c>
      <c r="D236" s="2">
        <v>14502</v>
      </c>
      <c r="E236">
        <v>26</v>
      </c>
    </row>
    <row r="237" spans="1:5" x14ac:dyDescent="0.15">
      <c r="A237" s="1" t="s">
        <v>88</v>
      </c>
      <c r="B237" s="1" t="s">
        <v>89</v>
      </c>
      <c r="C237" s="1" t="s">
        <v>42</v>
      </c>
      <c r="D237" s="2">
        <v>48392327.899999999</v>
      </c>
      <c r="E237" s="3">
        <v>61524</v>
      </c>
    </row>
    <row r="238" spans="1:5" x14ac:dyDescent="0.15">
      <c r="A238" s="1" t="s">
        <v>103</v>
      </c>
      <c r="B238" s="1" t="s">
        <v>104</v>
      </c>
      <c r="C238" s="1" t="s">
        <v>42</v>
      </c>
      <c r="D238" s="2">
        <v>275208</v>
      </c>
      <c r="E238">
        <v>38</v>
      </c>
    </row>
    <row r="239" spans="1:5" x14ac:dyDescent="0.15">
      <c r="A239" s="1" t="s">
        <v>107</v>
      </c>
      <c r="B239" s="1" t="s">
        <v>108</v>
      </c>
      <c r="C239" s="1" t="s">
        <v>42</v>
      </c>
      <c r="D239" s="2">
        <v>8070272</v>
      </c>
      <c r="E239" s="3">
        <v>5002</v>
      </c>
    </row>
    <row r="240" spans="1:5" x14ac:dyDescent="0.15">
      <c r="A240" s="1" t="s">
        <v>236</v>
      </c>
      <c r="B240" s="1" t="s">
        <v>237</v>
      </c>
      <c r="C240" s="1" t="s">
        <v>42</v>
      </c>
      <c r="D240" s="2">
        <v>158793688.30000001</v>
      </c>
      <c r="E240" s="3">
        <v>52812</v>
      </c>
    </row>
    <row r="241" spans="1:5" x14ac:dyDescent="0.15">
      <c r="A241" s="1" t="s">
        <v>245</v>
      </c>
      <c r="B241" s="1" t="s">
        <v>246</v>
      </c>
      <c r="C241" s="1" t="s">
        <v>42</v>
      </c>
      <c r="D241" s="2">
        <v>4254918.5</v>
      </c>
      <c r="E241" s="3">
        <v>14094</v>
      </c>
    </row>
    <row r="242" spans="1:5" x14ac:dyDescent="0.15">
      <c r="A242" s="1" t="s">
        <v>265</v>
      </c>
      <c r="B242" s="1" t="s">
        <v>266</v>
      </c>
      <c r="C242" s="1" t="s">
        <v>42</v>
      </c>
      <c r="D242" s="2">
        <v>2108576.9</v>
      </c>
      <c r="E242" s="3">
        <v>2011</v>
      </c>
    </row>
    <row r="243" spans="1:5" x14ac:dyDescent="0.15">
      <c r="A243" s="1" t="s">
        <v>269</v>
      </c>
      <c r="B243" s="1" t="s">
        <v>270</v>
      </c>
      <c r="C243" s="1" t="s">
        <v>42</v>
      </c>
      <c r="D243" s="2">
        <v>60126</v>
      </c>
      <c r="E243">
        <v>7</v>
      </c>
    </row>
    <row r="244" spans="1:5" x14ac:dyDescent="0.15">
      <c r="A244" s="1" t="s">
        <v>275</v>
      </c>
      <c r="B244" s="1" t="s">
        <v>276</v>
      </c>
      <c r="C244" s="1" t="s">
        <v>42</v>
      </c>
      <c r="D244" s="2">
        <v>1682687.6</v>
      </c>
      <c r="E244">
        <v>644</v>
      </c>
    </row>
    <row r="245" spans="1:5" x14ac:dyDescent="0.15">
      <c r="A245" s="1" t="s">
        <v>331</v>
      </c>
      <c r="B245" s="1" t="s">
        <v>332</v>
      </c>
      <c r="C245" s="1" t="s">
        <v>42</v>
      </c>
      <c r="D245" s="2">
        <v>4525266</v>
      </c>
      <c r="E245" s="3">
        <v>1410</v>
      </c>
    </row>
    <row r="246" spans="1:5" x14ac:dyDescent="0.15">
      <c r="A246" s="1" t="s">
        <v>333</v>
      </c>
      <c r="B246" s="1" t="s">
        <v>334</v>
      </c>
      <c r="C246" s="1" t="s">
        <v>42</v>
      </c>
      <c r="D246" s="2">
        <v>88238706.799999997</v>
      </c>
      <c r="E246" s="3">
        <v>44910</v>
      </c>
    </row>
    <row r="247" spans="1:5" x14ac:dyDescent="0.15">
      <c r="A247" s="1" t="s">
        <v>353</v>
      </c>
      <c r="B247" s="1" t="s">
        <v>354</v>
      </c>
      <c r="C247" s="1" t="s">
        <v>42</v>
      </c>
      <c r="D247" s="2">
        <v>232768.8</v>
      </c>
      <c r="E247">
        <v>393</v>
      </c>
    </row>
    <row r="248" spans="1:5" x14ac:dyDescent="0.15">
      <c r="A248" s="1" t="s">
        <v>392</v>
      </c>
      <c r="B248" s="1" t="s">
        <v>393</v>
      </c>
      <c r="C248" s="1" t="s">
        <v>42</v>
      </c>
      <c r="D248" s="2">
        <v>3078402.4</v>
      </c>
      <c r="E248" s="3">
        <v>1342</v>
      </c>
    </row>
    <row r="249" spans="1:5" x14ac:dyDescent="0.15">
      <c r="A249" s="1" t="s">
        <v>396</v>
      </c>
      <c r="B249" s="1" t="s">
        <v>397</v>
      </c>
      <c r="C249" s="1" t="s">
        <v>42</v>
      </c>
      <c r="D249" s="2">
        <v>1159205.8</v>
      </c>
      <c r="E249">
        <v>857</v>
      </c>
    </row>
    <row r="250" spans="1:5" x14ac:dyDescent="0.15">
      <c r="A250" s="1" t="s">
        <v>400</v>
      </c>
      <c r="B250" s="1" t="s">
        <v>401</v>
      </c>
      <c r="C250" s="1" t="s">
        <v>42</v>
      </c>
      <c r="D250" s="2">
        <v>700874.2</v>
      </c>
      <c r="E250">
        <v>496</v>
      </c>
    </row>
    <row r="251" spans="1:5" x14ac:dyDescent="0.15">
      <c r="A251" s="1" t="s">
        <v>406</v>
      </c>
      <c r="B251" s="1" t="s">
        <v>407</v>
      </c>
      <c r="C251" s="1" t="s">
        <v>42</v>
      </c>
      <c r="D251" s="2">
        <v>54833.8</v>
      </c>
      <c r="E251">
        <v>110</v>
      </c>
    </row>
    <row r="252" spans="1:5" x14ac:dyDescent="0.15">
      <c r="A252" s="1" t="s">
        <v>69</v>
      </c>
      <c r="B252" s="1" t="s">
        <v>70</v>
      </c>
      <c r="C252" s="1" t="s">
        <v>71</v>
      </c>
      <c r="D252" s="2">
        <v>12703077.6</v>
      </c>
      <c r="E252" s="3">
        <v>2687</v>
      </c>
    </row>
    <row r="253" spans="1:5" x14ac:dyDescent="0.15">
      <c r="A253" s="1" t="s">
        <v>103</v>
      </c>
      <c r="B253" s="1" t="s">
        <v>104</v>
      </c>
      <c r="C253" s="1" t="s">
        <v>71</v>
      </c>
      <c r="D253" s="2">
        <v>28379920.899999999</v>
      </c>
      <c r="E253" s="3">
        <v>9658</v>
      </c>
    </row>
    <row r="254" spans="1:5" x14ac:dyDescent="0.15">
      <c r="A254" s="1" t="s">
        <v>126</v>
      </c>
      <c r="B254" s="1" t="s">
        <v>127</v>
      </c>
      <c r="C254" s="1" t="s">
        <v>71</v>
      </c>
      <c r="D254" s="2">
        <v>5964913.7000000002</v>
      </c>
      <c r="E254" s="3">
        <v>2078</v>
      </c>
    </row>
    <row r="255" spans="1:5" x14ac:dyDescent="0.15">
      <c r="A255" s="1" t="s">
        <v>187</v>
      </c>
      <c r="B255" s="1" t="s">
        <v>188</v>
      </c>
      <c r="C255" s="1" t="s">
        <v>71</v>
      </c>
      <c r="D255" s="2">
        <v>5818165.2999999998</v>
      </c>
      <c r="E255" s="3">
        <v>1874</v>
      </c>
    </row>
    <row r="256" spans="1:5" x14ac:dyDescent="0.15">
      <c r="A256" s="1" t="s">
        <v>331</v>
      </c>
      <c r="B256" s="1" t="s">
        <v>332</v>
      </c>
      <c r="C256" s="1" t="s">
        <v>71</v>
      </c>
      <c r="D256" s="2">
        <v>226116</v>
      </c>
      <c r="E256">
        <v>209</v>
      </c>
    </row>
    <row r="257" spans="1:5" x14ac:dyDescent="0.15">
      <c r="A257" s="1" t="s">
        <v>359</v>
      </c>
      <c r="B257" s="1" t="s">
        <v>360</v>
      </c>
      <c r="C257" s="1" t="s">
        <v>71</v>
      </c>
      <c r="D257" s="2">
        <v>72723246.200000003</v>
      </c>
      <c r="E257" s="3">
        <v>29478</v>
      </c>
    </row>
    <row r="258" spans="1:5" x14ac:dyDescent="0.15">
      <c r="A258" s="1" t="s">
        <v>31</v>
      </c>
      <c r="B258" s="1" t="s">
        <v>32</v>
      </c>
      <c r="C258" s="1" t="s">
        <v>37</v>
      </c>
      <c r="D258" s="2">
        <v>25350146.699999999</v>
      </c>
      <c r="E258" s="3">
        <v>13919</v>
      </c>
    </row>
    <row r="259" spans="1:5" x14ac:dyDescent="0.15">
      <c r="A259" s="1" t="s">
        <v>103</v>
      </c>
      <c r="B259" s="1" t="s">
        <v>104</v>
      </c>
      <c r="C259" s="1" t="s">
        <v>37</v>
      </c>
      <c r="D259" s="2">
        <v>326802</v>
      </c>
      <c r="E259">
        <v>69</v>
      </c>
    </row>
    <row r="260" spans="1:5" x14ac:dyDescent="0.15">
      <c r="A260" s="1" t="s">
        <v>149</v>
      </c>
      <c r="B260" s="1" t="s">
        <v>150</v>
      </c>
      <c r="C260" s="1" t="s">
        <v>37</v>
      </c>
      <c r="D260" s="2">
        <v>643867</v>
      </c>
      <c r="E260">
        <v>185</v>
      </c>
    </row>
    <row r="261" spans="1:5" x14ac:dyDescent="0.15">
      <c r="A261" s="1" t="s">
        <v>193</v>
      </c>
      <c r="B261" s="1" t="s">
        <v>194</v>
      </c>
      <c r="C261" s="1" t="s">
        <v>37</v>
      </c>
      <c r="D261" s="2">
        <v>19816.400000000001</v>
      </c>
      <c r="E261">
        <v>116</v>
      </c>
    </row>
    <row r="262" spans="1:5" x14ac:dyDescent="0.15">
      <c r="A262" s="1" t="s">
        <v>203</v>
      </c>
      <c r="B262" s="1" t="s">
        <v>204</v>
      </c>
      <c r="C262" s="1" t="s">
        <v>37</v>
      </c>
      <c r="D262" s="2">
        <v>128560.3</v>
      </c>
      <c r="E262">
        <v>167</v>
      </c>
    </row>
    <row r="263" spans="1:5" x14ac:dyDescent="0.15">
      <c r="A263" s="1" t="s">
        <v>236</v>
      </c>
      <c r="B263" s="1" t="s">
        <v>237</v>
      </c>
      <c r="C263" s="1" t="s">
        <v>37</v>
      </c>
      <c r="D263" s="2">
        <v>33228644.399999999</v>
      </c>
      <c r="E263" s="3">
        <v>28729</v>
      </c>
    </row>
    <row r="264" spans="1:5" x14ac:dyDescent="0.15">
      <c r="A264" s="1" t="s">
        <v>295</v>
      </c>
      <c r="B264" s="1" t="s">
        <v>296</v>
      </c>
      <c r="C264" s="1" t="s">
        <v>37</v>
      </c>
      <c r="D264" s="2">
        <v>31254</v>
      </c>
      <c r="E264">
        <v>32</v>
      </c>
    </row>
    <row r="265" spans="1:5" x14ac:dyDescent="0.15">
      <c r="A265" s="1" t="s">
        <v>349</v>
      </c>
      <c r="B265" s="1" t="s">
        <v>350</v>
      </c>
      <c r="C265" s="1" t="s">
        <v>37</v>
      </c>
      <c r="D265" s="2">
        <v>57660</v>
      </c>
      <c r="E265">
        <v>12</v>
      </c>
    </row>
    <row r="266" spans="1:5" x14ac:dyDescent="0.15">
      <c r="A266" s="1" t="s">
        <v>392</v>
      </c>
      <c r="B266" s="1" t="s">
        <v>393</v>
      </c>
      <c r="C266" s="1" t="s">
        <v>37</v>
      </c>
      <c r="D266" s="2">
        <v>579530</v>
      </c>
      <c r="E266">
        <v>195</v>
      </c>
    </row>
    <row r="267" spans="1:5" x14ac:dyDescent="0.15">
      <c r="A267" s="1" t="s">
        <v>396</v>
      </c>
      <c r="B267" s="1" t="s">
        <v>397</v>
      </c>
      <c r="C267" s="1" t="s">
        <v>37</v>
      </c>
      <c r="D267" s="2">
        <v>11256</v>
      </c>
      <c r="E267">
        <v>11</v>
      </c>
    </row>
    <row r="268" spans="1:5" x14ac:dyDescent="0.15">
      <c r="A268" s="1" t="s">
        <v>81</v>
      </c>
      <c r="B268" s="1" t="s">
        <v>82</v>
      </c>
      <c r="C268" s="1" t="s">
        <v>84</v>
      </c>
      <c r="D268" s="2">
        <v>6684323</v>
      </c>
      <c r="E268" s="3">
        <v>3145</v>
      </c>
    </row>
    <row r="269" spans="1:5" x14ac:dyDescent="0.15">
      <c r="A269" s="1" t="s">
        <v>132</v>
      </c>
      <c r="B269" s="1" t="s">
        <v>133</v>
      </c>
      <c r="C269" s="1" t="s">
        <v>84</v>
      </c>
      <c r="D269" s="2">
        <v>51509167.399999999</v>
      </c>
      <c r="E269" s="3">
        <v>20923</v>
      </c>
    </row>
    <row r="270" spans="1:5" x14ac:dyDescent="0.15">
      <c r="A270" s="1" t="s">
        <v>149</v>
      </c>
      <c r="B270" s="1" t="s">
        <v>150</v>
      </c>
      <c r="C270" s="1" t="s">
        <v>84</v>
      </c>
      <c r="D270" s="2">
        <v>286903.3</v>
      </c>
      <c r="E270">
        <v>812</v>
      </c>
    </row>
    <row r="271" spans="1:5" x14ac:dyDescent="0.15">
      <c r="A271" s="1" t="s">
        <v>335</v>
      </c>
      <c r="B271" s="1" t="s">
        <v>336</v>
      </c>
      <c r="C271" s="1" t="s">
        <v>84</v>
      </c>
      <c r="D271" s="2">
        <v>1197661.5</v>
      </c>
      <c r="E271" s="3">
        <v>2728</v>
      </c>
    </row>
    <row r="272" spans="1:5" x14ac:dyDescent="0.15">
      <c r="A272" s="1" t="s">
        <v>359</v>
      </c>
      <c r="B272" s="1" t="s">
        <v>360</v>
      </c>
      <c r="C272" s="1" t="s">
        <v>84</v>
      </c>
      <c r="D272" s="2">
        <v>3858555.7</v>
      </c>
      <c r="E272" s="3">
        <v>2976</v>
      </c>
    </row>
    <row r="273" spans="1:5" x14ac:dyDescent="0.15">
      <c r="A273" s="1" t="s">
        <v>88</v>
      </c>
      <c r="B273" s="1" t="s">
        <v>89</v>
      </c>
      <c r="C273" s="1" t="s">
        <v>92</v>
      </c>
      <c r="D273" s="2">
        <v>2140554</v>
      </c>
      <c r="E273" s="3">
        <v>1044</v>
      </c>
    </row>
    <row r="274" spans="1:5" x14ac:dyDescent="0.15">
      <c r="A274" s="1" t="s">
        <v>136</v>
      </c>
      <c r="B274" s="1" t="s">
        <v>137</v>
      </c>
      <c r="C274" s="1" t="s">
        <v>92</v>
      </c>
      <c r="D274" s="2">
        <v>7361013.0999999996</v>
      </c>
      <c r="E274" s="3">
        <v>4644</v>
      </c>
    </row>
    <row r="275" spans="1:5" x14ac:dyDescent="0.15">
      <c r="A275" s="1" t="s">
        <v>275</v>
      </c>
      <c r="B275" s="1" t="s">
        <v>276</v>
      </c>
      <c r="C275" s="1" t="s">
        <v>92</v>
      </c>
      <c r="D275" s="2">
        <v>6884633.5999999996</v>
      </c>
      <c r="E275" s="3">
        <v>7663</v>
      </c>
    </row>
    <row r="276" spans="1:5" x14ac:dyDescent="0.15">
      <c r="A276" s="1" t="s">
        <v>359</v>
      </c>
      <c r="B276" s="1" t="s">
        <v>360</v>
      </c>
      <c r="C276" s="1" t="s">
        <v>92</v>
      </c>
      <c r="D276" s="2">
        <v>8871460</v>
      </c>
      <c r="E276" s="3">
        <v>4389</v>
      </c>
    </row>
    <row r="277" spans="1:5" x14ac:dyDescent="0.15">
      <c r="A277" s="1" t="s">
        <v>359</v>
      </c>
      <c r="B277" s="1" t="s">
        <v>360</v>
      </c>
      <c r="C277" s="1" t="s">
        <v>361</v>
      </c>
      <c r="D277" s="2">
        <v>10739474</v>
      </c>
      <c r="E277" s="3">
        <v>8686</v>
      </c>
    </row>
    <row r="278" spans="1:5" x14ac:dyDescent="0.15">
      <c r="A278" s="1" t="s">
        <v>3</v>
      </c>
      <c r="B278" s="1" t="s">
        <v>4</v>
      </c>
      <c r="C278" s="1" t="s">
        <v>5</v>
      </c>
      <c r="D278" s="2">
        <v>2598030</v>
      </c>
      <c r="E278">
        <v>635</v>
      </c>
    </row>
    <row r="279" spans="1:5" x14ac:dyDescent="0.15">
      <c r="A279" s="1" t="s">
        <v>31</v>
      </c>
      <c r="B279" s="1" t="s">
        <v>32</v>
      </c>
      <c r="C279" s="1" t="s">
        <v>5</v>
      </c>
      <c r="D279" s="2">
        <v>75554</v>
      </c>
      <c r="E279">
        <v>265</v>
      </c>
    </row>
    <row r="280" spans="1:5" x14ac:dyDescent="0.15">
      <c r="A280" s="1" t="s">
        <v>88</v>
      </c>
      <c r="B280" s="1" t="s">
        <v>89</v>
      </c>
      <c r="C280" s="1" t="s">
        <v>5</v>
      </c>
      <c r="D280" s="2">
        <v>11217.9</v>
      </c>
      <c r="E280">
        <v>485</v>
      </c>
    </row>
    <row r="281" spans="1:5" x14ac:dyDescent="0.15">
      <c r="A281" s="1" t="s">
        <v>103</v>
      </c>
      <c r="B281" s="1" t="s">
        <v>104</v>
      </c>
      <c r="C281" s="1" t="s">
        <v>5</v>
      </c>
      <c r="D281" s="2">
        <v>2038002</v>
      </c>
      <c r="E281">
        <v>770</v>
      </c>
    </row>
    <row r="282" spans="1:5" x14ac:dyDescent="0.15">
      <c r="A282" s="1" t="s">
        <v>116</v>
      </c>
      <c r="B282" s="1" t="s">
        <v>117</v>
      </c>
      <c r="C282" s="1" t="s">
        <v>5</v>
      </c>
      <c r="D282" s="2">
        <v>3179884.5</v>
      </c>
      <c r="E282" s="3">
        <v>1106</v>
      </c>
    </row>
    <row r="283" spans="1:5" x14ac:dyDescent="0.15">
      <c r="A283" s="1" t="s">
        <v>126</v>
      </c>
      <c r="B283" s="1" t="s">
        <v>127</v>
      </c>
      <c r="C283" s="1" t="s">
        <v>5</v>
      </c>
      <c r="D283" s="2">
        <v>424184</v>
      </c>
      <c r="E283">
        <v>236</v>
      </c>
    </row>
    <row r="284" spans="1:5" x14ac:dyDescent="0.15">
      <c r="A284" s="1" t="s">
        <v>145</v>
      </c>
      <c r="B284" s="1" t="s">
        <v>146</v>
      </c>
      <c r="C284" s="1" t="s">
        <v>5</v>
      </c>
      <c r="D284" s="2">
        <v>38004786.200000003</v>
      </c>
      <c r="E284" s="3">
        <v>8485</v>
      </c>
    </row>
    <row r="285" spans="1:5" x14ac:dyDescent="0.15">
      <c r="A285" s="1" t="s">
        <v>170</v>
      </c>
      <c r="B285" s="1" t="s">
        <v>171</v>
      </c>
      <c r="C285" s="1" t="s">
        <v>5</v>
      </c>
      <c r="D285" s="2">
        <v>11880</v>
      </c>
      <c r="E285">
        <v>83</v>
      </c>
    </row>
    <row r="286" spans="1:5" x14ac:dyDescent="0.15">
      <c r="A286" s="1" t="s">
        <v>180</v>
      </c>
      <c r="B286" s="1" t="s">
        <v>181</v>
      </c>
      <c r="C286" s="1" t="s">
        <v>5</v>
      </c>
      <c r="D286" s="2">
        <v>246737.8</v>
      </c>
      <c r="E286">
        <v>940</v>
      </c>
    </row>
    <row r="287" spans="1:5" x14ac:dyDescent="0.15">
      <c r="A287" s="1" t="s">
        <v>267</v>
      </c>
      <c r="B287" s="1" t="s">
        <v>268</v>
      </c>
      <c r="C287" s="1" t="s">
        <v>5</v>
      </c>
      <c r="D287" s="2">
        <v>26964</v>
      </c>
      <c r="E287">
        <v>212</v>
      </c>
    </row>
    <row r="288" spans="1:5" x14ac:dyDescent="0.15">
      <c r="A288" s="1" t="s">
        <v>303</v>
      </c>
      <c r="B288" s="1" t="s">
        <v>304</v>
      </c>
      <c r="C288" s="1" t="s">
        <v>5</v>
      </c>
      <c r="D288" s="2">
        <v>3150</v>
      </c>
      <c r="E288">
        <v>2</v>
      </c>
    </row>
    <row r="289" spans="1:5" x14ac:dyDescent="0.15">
      <c r="A289" s="1" t="s">
        <v>309</v>
      </c>
      <c r="B289" s="1" t="s">
        <v>310</v>
      </c>
      <c r="C289" s="1" t="s">
        <v>5</v>
      </c>
      <c r="D289" s="2">
        <v>12039</v>
      </c>
      <c r="E289">
        <v>38</v>
      </c>
    </row>
    <row r="290" spans="1:5" x14ac:dyDescent="0.15">
      <c r="A290" s="1" t="s">
        <v>323</v>
      </c>
      <c r="B290" s="1" t="s">
        <v>324</v>
      </c>
      <c r="C290" s="1" t="s">
        <v>5</v>
      </c>
      <c r="D290" s="2">
        <v>59171497.600000001</v>
      </c>
      <c r="E290" s="3">
        <v>19500</v>
      </c>
    </row>
    <row r="291" spans="1:5" x14ac:dyDescent="0.15">
      <c r="A291" s="1" t="s">
        <v>333</v>
      </c>
      <c r="B291" s="1" t="s">
        <v>334</v>
      </c>
      <c r="C291" s="1" t="s">
        <v>5</v>
      </c>
      <c r="D291" s="2">
        <v>18102076.899999999</v>
      </c>
      <c r="E291" s="3">
        <v>6292</v>
      </c>
    </row>
    <row r="292" spans="1:5" x14ac:dyDescent="0.15">
      <c r="A292" s="1" t="s">
        <v>359</v>
      </c>
      <c r="B292" s="1" t="s">
        <v>360</v>
      </c>
      <c r="C292" s="1" t="s">
        <v>5</v>
      </c>
      <c r="D292" s="2">
        <v>25635954.899999999</v>
      </c>
      <c r="E292" s="3">
        <v>19721</v>
      </c>
    </row>
    <row r="293" spans="1:5" x14ac:dyDescent="0.15">
      <c r="A293" s="1" t="s">
        <v>392</v>
      </c>
      <c r="B293" s="1" t="s">
        <v>393</v>
      </c>
      <c r="C293" s="1" t="s">
        <v>5</v>
      </c>
      <c r="D293" s="2">
        <v>15516006.800000001</v>
      </c>
      <c r="E293" s="3">
        <v>5252</v>
      </c>
    </row>
    <row r="294" spans="1:5" x14ac:dyDescent="0.15">
      <c r="A294" s="1" t="s">
        <v>396</v>
      </c>
      <c r="B294" s="1" t="s">
        <v>397</v>
      </c>
      <c r="C294" s="1" t="s">
        <v>5</v>
      </c>
      <c r="D294" s="2">
        <v>125532</v>
      </c>
      <c r="E294">
        <v>129</v>
      </c>
    </row>
    <row r="295" spans="1:5" x14ac:dyDescent="0.15">
      <c r="A295" s="1" t="s">
        <v>408</v>
      </c>
      <c r="B295" s="1" t="s">
        <v>409</v>
      </c>
      <c r="C295" s="1" t="s">
        <v>5</v>
      </c>
      <c r="D295" s="2">
        <v>26221</v>
      </c>
      <c r="E295">
        <v>19</v>
      </c>
    </row>
    <row r="296" spans="1:5" x14ac:dyDescent="0.15">
      <c r="A296" s="1" t="s">
        <v>43</v>
      </c>
      <c r="B296" s="1" t="s">
        <v>44</v>
      </c>
      <c r="C296" s="1" t="s">
        <v>45</v>
      </c>
      <c r="D296" s="2">
        <v>21570556.899999999</v>
      </c>
      <c r="E296" s="3">
        <v>9719</v>
      </c>
    </row>
    <row r="297" spans="1:5" x14ac:dyDescent="0.15">
      <c r="A297" s="1" t="s">
        <v>114</v>
      </c>
      <c r="B297" s="1" t="s">
        <v>115</v>
      </c>
      <c r="C297" s="1" t="s">
        <v>45</v>
      </c>
      <c r="D297" s="2">
        <v>373680</v>
      </c>
      <c r="E297">
        <v>316</v>
      </c>
    </row>
    <row r="298" spans="1:5" x14ac:dyDescent="0.15">
      <c r="A298" s="1" t="s">
        <v>164</v>
      </c>
      <c r="B298" s="1" t="s">
        <v>165</v>
      </c>
      <c r="C298" s="1" t="s">
        <v>45</v>
      </c>
      <c r="D298" s="2">
        <v>834597</v>
      </c>
      <c r="E298">
        <v>481</v>
      </c>
    </row>
    <row r="299" spans="1:5" x14ac:dyDescent="0.15">
      <c r="A299" s="1" t="s">
        <v>184</v>
      </c>
      <c r="B299" s="1" t="s">
        <v>185</v>
      </c>
      <c r="C299" s="1" t="s">
        <v>45</v>
      </c>
      <c r="D299" s="2">
        <v>37291314.600000001</v>
      </c>
      <c r="E299" s="3">
        <v>12226</v>
      </c>
    </row>
    <row r="300" spans="1:5" x14ac:dyDescent="0.15">
      <c r="A300" s="1" t="s">
        <v>209</v>
      </c>
      <c r="B300" s="1" t="s">
        <v>210</v>
      </c>
      <c r="C300" s="1" t="s">
        <v>45</v>
      </c>
      <c r="D300" s="2">
        <v>398574</v>
      </c>
      <c r="E300">
        <v>188</v>
      </c>
    </row>
    <row r="301" spans="1:5" x14ac:dyDescent="0.15">
      <c r="A301" s="1" t="s">
        <v>305</v>
      </c>
      <c r="B301" s="1" t="s">
        <v>306</v>
      </c>
      <c r="C301" s="1" t="s">
        <v>45</v>
      </c>
      <c r="D301" s="2">
        <v>6559460</v>
      </c>
      <c r="E301" s="3">
        <v>2568</v>
      </c>
    </row>
    <row r="302" spans="1:5" x14ac:dyDescent="0.15">
      <c r="A302" s="1" t="s">
        <v>333</v>
      </c>
      <c r="B302" s="1" t="s">
        <v>334</v>
      </c>
      <c r="C302" s="1" t="s">
        <v>45</v>
      </c>
      <c r="D302" s="2">
        <v>8672225.9000000004</v>
      </c>
      <c r="E302" s="3">
        <v>3012</v>
      </c>
    </row>
    <row r="303" spans="1:5" x14ac:dyDescent="0.15">
      <c r="A303" s="1" t="s">
        <v>351</v>
      </c>
      <c r="B303" s="1" t="s">
        <v>352</v>
      </c>
      <c r="C303" s="1" t="s">
        <v>45</v>
      </c>
      <c r="D303" s="2">
        <v>978722</v>
      </c>
      <c r="E303" s="3">
        <v>3660</v>
      </c>
    </row>
    <row r="304" spans="1:5" x14ac:dyDescent="0.15">
      <c r="A304" s="1" t="s">
        <v>359</v>
      </c>
      <c r="B304" s="1" t="s">
        <v>360</v>
      </c>
      <c r="C304" s="1" t="s">
        <v>45</v>
      </c>
      <c r="D304" s="2">
        <v>20909624.300000001</v>
      </c>
      <c r="E304" s="3">
        <v>13729</v>
      </c>
    </row>
    <row r="305" spans="1:5" x14ac:dyDescent="0.15">
      <c r="A305" s="1" t="s">
        <v>392</v>
      </c>
      <c r="B305" s="1" t="s">
        <v>393</v>
      </c>
      <c r="C305" s="1" t="s">
        <v>45</v>
      </c>
      <c r="D305" s="2">
        <v>2302961</v>
      </c>
      <c r="E305">
        <v>748</v>
      </c>
    </row>
    <row r="306" spans="1:5" x14ac:dyDescent="0.15">
      <c r="A306" s="1" t="s">
        <v>85</v>
      </c>
      <c r="B306" s="1" t="s">
        <v>86</v>
      </c>
      <c r="C306" s="1" t="s">
        <v>87</v>
      </c>
      <c r="D306" s="2">
        <v>460</v>
      </c>
      <c r="E306">
        <v>28</v>
      </c>
    </row>
    <row r="307" spans="1:5" x14ac:dyDescent="0.15">
      <c r="A307" s="1" t="s">
        <v>88</v>
      </c>
      <c r="B307" s="1" t="s">
        <v>89</v>
      </c>
      <c r="C307" s="1" t="s">
        <v>87</v>
      </c>
      <c r="D307" s="2">
        <v>142076655</v>
      </c>
      <c r="E307" s="3">
        <v>128509</v>
      </c>
    </row>
    <row r="308" spans="1:5" x14ac:dyDescent="0.15">
      <c r="A308" s="1" t="s">
        <v>103</v>
      </c>
      <c r="B308" s="1" t="s">
        <v>104</v>
      </c>
      <c r="C308" s="1" t="s">
        <v>87</v>
      </c>
      <c r="D308" s="2">
        <v>530376</v>
      </c>
      <c r="E308">
        <v>169</v>
      </c>
    </row>
    <row r="309" spans="1:5" x14ac:dyDescent="0.15">
      <c r="A309" s="1" t="s">
        <v>120</v>
      </c>
      <c r="B309" s="1" t="s">
        <v>121</v>
      </c>
      <c r="C309" s="1" t="s">
        <v>87</v>
      </c>
      <c r="D309" s="2">
        <v>720792</v>
      </c>
      <c r="E309">
        <v>263</v>
      </c>
    </row>
    <row r="310" spans="1:5" x14ac:dyDescent="0.15">
      <c r="A310" s="1" t="s">
        <v>134</v>
      </c>
      <c r="B310" s="1" t="s">
        <v>135</v>
      </c>
      <c r="C310" s="1" t="s">
        <v>87</v>
      </c>
      <c r="D310" s="2">
        <v>33606</v>
      </c>
      <c r="E310">
        <v>21</v>
      </c>
    </row>
    <row r="311" spans="1:5" x14ac:dyDescent="0.15">
      <c r="A311" s="1" t="s">
        <v>241</v>
      </c>
      <c r="B311" s="1" t="s">
        <v>242</v>
      </c>
      <c r="C311" s="1" t="s">
        <v>87</v>
      </c>
      <c r="D311" s="2">
        <v>303526.8</v>
      </c>
      <c r="E311" s="3">
        <v>1721</v>
      </c>
    </row>
    <row r="312" spans="1:5" x14ac:dyDescent="0.15">
      <c r="A312" s="1" t="s">
        <v>359</v>
      </c>
      <c r="B312" s="1" t="s">
        <v>360</v>
      </c>
      <c r="C312" s="1" t="s">
        <v>87</v>
      </c>
      <c r="D312" s="2">
        <v>17422993.100000001</v>
      </c>
      <c r="E312" s="3">
        <v>19552</v>
      </c>
    </row>
    <row r="313" spans="1:5" x14ac:dyDescent="0.15">
      <c r="A313" s="1" t="s">
        <v>390</v>
      </c>
      <c r="B313" s="1" t="s">
        <v>391</v>
      </c>
      <c r="C313" s="1" t="s">
        <v>87</v>
      </c>
      <c r="D313" s="2">
        <v>1304889.8</v>
      </c>
      <c r="E313" s="3">
        <v>2715</v>
      </c>
    </row>
    <row r="314" spans="1:5" x14ac:dyDescent="0.15">
      <c r="A314" s="1" t="s">
        <v>392</v>
      </c>
      <c r="B314" s="1" t="s">
        <v>393</v>
      </c>
      <c r="C314" s="1" t="s">
        <v>87</v>
      </c>
      <c r="D314" s="2">
        <v>4187143</v>
      </c>
      <c r="E314" s="3">
        <v>2159</v>
      </c>
    </row>
    <row r="315" spans="1:5" x14ac:dyDescent="0.15">
      <c r="A315" s="1" t="s">
        <v>66</v>
      </c>
      <c r="B315" s="1" t="s">
        <v>67</v>
      </c>
      <c r="C315" s="1" t="s">
        <v>68</v>
      </c>
      <c r="D315" s="2">
        <v>2157719</v>
      </c>
      <c r="E315">
        <v>337</v>
      </c>
    </row>
    <row r="316" spans="1:5" x14ac:dyDescent="0.15">
      <c r="A316" s="1" t="s">
        <v>153</v>
      </c>
      <c r="B316" s="1" t="s">
        <v>154</v>
      </c>
      <c r="C316" s="1" t="s">
        <v>68</v>
      </c>
      <c r="D316" s="2">
        <v>531894</v>
      </c>
      <c r="E316">
        <v>66</v>
      </c>
    </row>
    <row r="317" spans="1:5" x14ac:dyDescent="0.15">
      <c r="A317" s="1" t="s">
        <v>195</v>
      </c>
      <c r="B317" s="1" t="s">
        <v>196</v>
      </c>
      <c r="C317" s="1" t="s">
        <v>68</v>
      </c>
      <c r="D317" s="2">
        <v>15582</v>
      </c>
      <c r="E317">
        <v>3</v>
      </c>
    </row>
    <row r="318" spans="1:5" x14ac:dyDescent="0.15">
      <c r="A318" s="1" t="s">
        <v>199</v>
      </c>
      <c r="B318" s="1" t="s">
        <v>200</v>
      </c>
      <c r="C318" s="1" t="s">
        <v>68</v>
      </c>
      <c r="D318" s="2">
        <v>9023062</v>
      </c>
      <c r="E318" s="3">
        <v>1217</v>
      </c>
    </row>
    <row r="319" spans="1:5" x14ac:dyDescent="0.15">
      <c r="A319" s="1" t="s">
        <v>236</v>
      </c>
      <c r="B319" s="1" t="s">
        <v>237</v>
      </c>
      <c r="C319" s="1" t="s">
        <v>68</v>
      </c>
      <c r="D319" s="2">
        <v>8574318</v>
      </c>
      <c r="E319">
        <v>831</v>
      </c>
    </row>
    <row r="320" spans="1:5" x14ac:dyDescent="0.15">
      <c r="A320" s="1" t="s">
        <v>249</v>
      </c>
      <c r="B320" s="1" t="s">
        <v>250</v>
      </c>
      <c r="C320" s="1" t="s">
        <v>68</v>
      </c>
      <c r="D320" s="2">
        <v>184168.8</v>
      </c>
      <c r="E320">
        <v>206</v>
      </c>
    </row>
    <row r="321" spans="1:5" x14ac:dyDescent="0.15">
      <c r="A321" s="1" t="s">
        <v>321</v>
      </c>
      <c r="B321" s="1" t="s">
        <v>322</v>
      </c>
      <c r="C321" s="1" t="s">
        <v>68</v>
      </c>
      <c r="D321" s="2">
        <v>337080</v>
      </c>
      <c r="E321">
        <v>73</v>
      </c>
    </row>
    <row r="322" spans="1:5" x14ac:dyDescent="0.15">
      <c r="A322" s="1" t="s">
        <v>396</v>
      </c>
      <c r="B322" s="1" t="s">
        <v>397</v>
      </c>
      <c r="C322" s="1" t="s">
        <v>68</v>
      </c>
      <c r="D322" s="2">
        <v>697.6</v>
      </c>
      <c r="E322">
        <v>47</v>
      </c>
    </row>
    <row r="323" spans="1:5" x14ac:dyDescent="0.15">
      <c r="A323" s="1" t="s">
        <v>161</v>
      </c>
      <c r="B323" s="1" t="s">
        <v>162</v>
      </c>
      <c r="C323" s="1" t="s">
        <v>163</v>
      </c>
      <c r="D323" s="2">
        <v>3706235</v>
      </c>
      <c r="E323">
        <v>530</v>
      </c>
    </row>
    <row r="324" spans="1:5" x14ac:dyDescent="0.15">
      <c r="A324" s="1" t="s">
        <v>43</v>
      </c>
      <c r="B324" s="1" t="s">
        <v>44</v>
      </c>
      <c r="C324" s="1" t="s">
        <v>46</v>
      </c>
      <c r="D324" s="2">
        <v>94185.5</v>
      </c>
      <c r="E324">
        <v>240</v>
      </c>
    </row>
    <row r="325" spans="1:5" x14ac:dyDescent="0.15">
      <c r="A325" s="1" t="s">
        <v>88</v>
      </c>
      <c r="B325" s="1" t="s">
        <v>89</v>
      </c>
      <c r="C325" s="1" t="s">
        <v>46</v>
      </c>
      <c r="D325" s="2">
        <v>106576629.8</v>
      </c>
      <c r="E325" s="3">
        <v>112777</v>
      </c>
    </row>
    <row r="326" spans="1:5" x14ac:dyDescent="0.15">
      <c r="A326" s="1" t="s">
        <v>111</v>
      </c>
      <c r="B326" s="1" t="s">
        <v>112</v>
      </c>
      <c r="C326" s="1" t="s">
        <v>46</v>
      </c>
      <c r="D326" s="2">
        <v>425528.4</v>
      </c>
      <c r="E326">
        <v>535</v>
      </c>
    </row>
    <row r="327" spans="1:5" x14ac:dyDescent="0.15">
      <c r="A327" s="1" t="s">
        <v>132</v>
      </c>
      <c r="B327" s="1" t="s">
        <v>133</v>
      </c>
      <c r="C327" s="1" t="s">
        <v>46</v>
      </c>
      <c r="D327" s="2">
        <v>38273659.899999999</v>
      </c>
      <c r="E327" s="3">
        <v>18280</v>
      </c>
    </row>
    <row r="328" spans="1:5" x14ac:dyDescent="0.15">
      <c r="A328" s="1" t="s">
        <v>207</v>
      </c>
      <c r="B328" s="1" t="s">
        <v>208</v>
      </c>
      <c r="C328" s="1" t="s">
        <v>46</v>
      </c>
      <c r="D328" s="2">
        <v>102786</v>
      </c>
      <c r="E328">
        <v>16</v>
      </c>
    </row>
    <row r="329" spans="1:5" x14ac:dyDescent="0.15">
      <c r="A329" s="1" t="s">
        <v>236</v>
      </c>
      <c r="B329" s="1" t="s">
        <v>237</v>
      </c>
      <c r="C329" s="1" t="s">
        <v>46</v>
      </c>
      <c r="D329" s="2">
        <v>8179419</v>
      </c>
      <c r="E329" s="3">
        <v>4766</v>
      </c>
    </row>
    <row r="330" spans="1:5" x14ac:dyDescent="0.15">
      <c r="A330" s="1" t="s">
        <v>245</v>
      </c>
      <c r="B330" s="1" t="s">
        <v>246</v>
      </c>
      <c r="C330" s="1" t="s">
        <v>46</v>
      </c>
      <c r="D330" s="2">
        <v>11454497.699999999</v>
      </c>
      <c r="E330" s="3">
        <v>44306</v>
      </c>
    </row>
    <row r="331" spans="1:5" x14ac:dyDescent="0.15">
      <c r="A331" s="1" t="s">
        <v>265</v>
      </c>
      <c r="B331" s="1" t="s">
        <v>266</v>
      </c>
      <c r="C331" s="1" t="s">
        <v>46</v>
      </c>
      <c r="D331" s="2">
        <v>1081309.1000000001</v>
      </c>
      <c r="E331" s="3">
        <v>7568</v>
      </c>
    </row>
    <row r="332" spans="1:5" x14ac:dyDescent="0.15">
      <c r="A332" s="1" t="s">
        <v>331</v>
      </c>
      <c r="B332" s="1" t="s">
        <v>332</v>
      </c>
      <c r="C332" s="1" t="s">
        <v>46</v>
      </c>
      <c r="D332" s="2">
        <v>364846.7</v>
      </c>
      <c r="E332">
        <v>412</v>
      </c>
    </row>
    <row r="333" spans="1:5" x14ac:dyDescent="0.15">
      <c r="A333" s="1" t="s">
        <v>333</v>
      </c>
      <c r="B333" s="1" t="s">
        <v>334</v>
      </c>
      <c r="C333" s="1" t="s">
        <v>46</v>
      </c>
      <c r="D333" s="2">
        <v>1980535</v>
      </c>
      <c r="E333" s="3">
        <v>1336</v>
      </c>
    </row>
    <row r="334" spans="1:5" x14ac:dyDescent="0.15">
      <c r="A334" s="1" t="s">
        <v>392</v>
      </c>
      <c r="B334" s="1" t="s">
        <v>393</v>
      </c>
      <c r="C334" s="1" t="s">
        <v>46</v>
      </c>
      <c r="D334" s="2">
        <v>1504808</v>
      </c>
      <c r="E334">
        <v>857</v>
      </c>
    </row>
    <row r="335" spans="1:5" x14ac:dyDescent="0.15">
      <c r="A335" s="1" t="s">
        <v>31</v>
      </c>
      <c r="B335" s="1" t="s">
        <v>32</v>
      </c>
      <c r="C335" s="1" t="s">
        <v>38</v>
      </c>
      <c r="D335" s="2">
        <v>2400610</v>
      </c>
      <c r="E335" s="3">
        <v>4858</v>
      </c>
    </row>
    <row r="336" spans="1:5" x14ac:dyDescent="0.15">
      <c r="A336" s="1" t="s">
        <v>120</v>
      </c>
      <c r="B336" s="1" t="s">
        <v>121</v>
      </c>
      <c r="C336" s="1" t="s">
        <v>38</v>
      </c>
      <c r="D336" s="2">
        <v>4446839</v>
      </c>
      <c r="E336" s="3">
        <v>4677</v>
      </c>
    </row>
    <row r="337" spans="1:5" x14ac:dyDescent="0.15">
      <c r="A337" s="1" t="s">
        <v>141</v>
      </c>
      <c r="B337" s="1" t="s">
        <v>142</v>
      </c>
      <c r="C337" s="1" t="s">
        <v>38</v>
      </c>
      <c r="D337" s="2">
        <v>40470</v>
      </c>
      <c r="E337">
        <v>120</v>
      </c>
    </row>
    <row r="338" spans="1:5" x14ac:dyDescent="0.15">
      <c r="A338" s="1" t="s">
        <v>149</v>
      </c>
      <c r="B338" s="1" t="s">
        <v>150</v>
      </c>
      <c r="C338" s="1" t="s">
        <v>38</v>
      </c>
      <c r="D338" s="2">
        <v>93852</v>
      </c>
      <c r="E338">
        <v>142</v>
      </c>
    </row>
    <row r="339" spans="1:5" x14ac:dyDescent="0.15">
      <c r="A339" s="1" t="s">
        <v>226</v>
      </c>
      <c r="B339" s="1" t="s">
        <v>227</v>
      </c>
      <c r="C339" s="1" t="s">
        <v>38</v>
      </c>
      <c r="D339" s="2">
        <v>10572</v>
      </c>
      <c r="E339">
        <v>31</v>
      </c>
    </row>
    <row r="340" spans="1:5" x14ac:dyDescent="0.15">
      <c r="A340" s="1" t="s">
        <v>236</v>
      </c>
      <c r="B340" s="1" t="s">
        <v>237</v>
      </c>
      <c r="C340" s="1" t="s">
        <v>38</v>
      </c>
      <c r="D340" s="2">
        <v>81098352.900000006</v>
      </c>
      <c r="E340" s="3">
        <v>39889</v>
      </c>
    </row>
    <row r="341" spans="1:5" x14ac:dyDescent="0.15">
      <c r="A341" s="1" t="s">
        <v>259</v>
      </c>
      <c r="B341" s="1" t="s">
        <v>260</v>
      </c>
      <c r="C341" s="1" t="s">
        <v>38</v>
      </c>
      <c r="D341" s="2">
        <v>1655443.4</v>
      </c>
      <c r="E341" s="3">
        <v>2387</v>
      </c>
    </row>
    <row r="342" spans="1:5" x14ac:dyDescent="0.15">
      <c r="A342" s="1" t="s">
        <v>293</v>
      </c>
      <c r="B342" s="1" t="s">
        <v>294</v>
      </c>
      <c r="C342" s="1" t="s">
        <v>38</v>
      </c>
      <c r="D342" s="2">
        <v>2303742.1</v>
      </c>
      <c r="E342" s="3">
        <v>2459</v>
      </c>
    </row>
    <row r="343" spans="1:5" x14ac:dyDescent="0.15">
      <c r="A343" s="1" t="s">
        <v>297</v>
      </c>
      <c r="B343" s="1" t="s">
        <v>298</v>
      </c>
      <c r="C343" s="1" t="s">
        <v>38</v>
      </c>
      <c r="D343" s="2">
        <v>50994</v>
      </c>
      <c r="E343" s="3">
        <v>1346</v>
      </c>
    </row>
    <row r="344" spans="1:5" x14ac:dyDescent="0.15">
      <c r="A344" s="1" t="s">
        <v>323</v>
      </c>
      <c r="B344" s="1" t="s">
        <v>324</v>
      </c>
      <c r="C344" s="1" t="s">
        <v>38</v>
      </c>
      <c r="D344" s="2">
        <v>17889694.399999999</v>
      </c>
      <c r="E344" s="3">
        <v>19109</v>
      </c>
    </row>
    <row r="345" spans="1:5" x14ac:dyDescent="0.15">
      <c r="A345" s="1" t="s">
        <v>333</v>
      </c>
      <c r="B345" s="1" t="s">
        <v>334</v>
      </c>
      <c r="C345" s="1" t="s">
        <v>38</v>
      </c>
      <c r="D345" s="2">
        <v>42248692.799999997</v>
      </c>
      <c r="E345" s="3">
        <v>47552</v>
      </c>
    </row>
    <row r="346" spans="1:5" x14ac:dyDescent="0.15">
      <c r="A346" s="1" t="s">
        <v>372</v>
      </c>
      <c r="B346" s="1" t="s">
        <v>373</v>
      </c>
      <c r="C346" s="1" t="s">
        <v>38</v>
      </c>
      <c r="D346" s="2">
        <v>716381.2</v>
      </c>
      <c r="E346" s="3">
        <v>2299</v>
      </c>
    </row>
    <row r="347" spans="1:5" x14ac:dyDescent="0.15">
      <c r="A347" s="1" t="s">
        <v>392</v>
      </c>
      <c r="B347" s="1" t="s">
        <v>393</v>
      </c>
      <c r="C347" s="1" t="s">
        <v>38</v>
      </c>
      <c r="D347" s="2">
        <v>1600807</v>
      </c>
      <c r="E347" s="3">
        <v>1284</v>
      </c>
    </row>
    <row r="348" spans="1:5" x14ac:dyDescent="0.15">
      <c r="A348" s="1" t="s">
        <v>88</v>
      </c>
      <c r="B348" s="1" t="s">
        <v>89</v>
      </c>
      <c r="C348" s="1" t="s">
        <v>93</v>
      </c>
      <c r="D348" s="2">
        <v>33534210.199999999</v>
      </c>
      <c r="E348" s="3">
        <v>15139</v>
      </c>
    </row>
    <row r="349" spans="1:5" x14ac:dyDescent="0.15">
      <c r="A349" s="1" t="s">
        <v>103</v>
      </c>
      <c r="B349" s="1" t="s">
        <v>104</v>
      </c>
      <c r="C349" s="1" t="s">
        <v>93</v>
      </c>
      <c r="D349" s="2">
        <v>41423187.799999997</v>
      </c>
      <c r="E349" s="3">
        <v>8982</v>
      </c>
    </row>
    <row r="350" spans="1:5" x14ac:dyDescent="0.15">
      <c r="A350" s="1" t="s">
        <v>187</v>
      </c>
      <c r="B350" s="1" t="s">
        <v>188</v>
      </c>
      <c r="C350" s="1" t="s">
        <v>93</v>
      </c>
      <c r="D350" s="2">
        <v>8715378</v>
      </c>
      <c r="E350" s="3">
        <v>3706</v>
      </c>
    </row>
    <row r="351" spans="1:5" x14ac:dyDescent="0.15">
      <c r="A351" s="1" t="s">
        <v>193</v>
      </c>
      <c r="B351" s="1" t="s">
        <v>194</v>
      </c>
      <c r="C351" s="1" t="s">
        <v>93</v>
      </c>
      <c r="D351" s="2">
        <v>13677209.4</v>
      </c>
      <c r="E351" s="3">
        <v>4151</v>
      </c>
    </row>
    <row r="352" spans="1:5" x14ac:dyDescent="0.15">
      <c r="A352" s="1" t="s">
        <v>265</v>
      </c>
      <c r="B352" s="1" t="s">
        <v>266</v>
      </c>
      <c r="C352" s="1" t="s">
        <v>93</v>
      </c>
      <c r="D352" s="2">
        <v>11152903.1</v>
      </c>
      <c r="E352" s="3">
        <v>1762</v>
      </c>
    </row>
    <row r="353" spans="1:5" x14ac:dyDescent="0.15">
      <c r="A353" s="1" t="s">
        <v>275</v>
      </c>
      <c r="B353" s="1" t="s">
        <v>276</v>
      </c>
      <c r="C353" s="1" t="s">
        <v>93</v>
      </c>
      <c r="D353" s="2">
        <v>2210256.2000000002</v>
      </c>
      <c r="E353" s="3">
        <v>1720</v>
      </c>
    </row>
    <row r="354" spans="1:5" x14ac:dyDescent="0.15">
      <c r="A354" s="1" t="s">
        <v>333</v>
      </c>
      <c r="B354" s="1" t="s">
        <v>334</v>
      </c>
      <c r="C354" s="1" t="s">
        <v>93</v>
      </c>
      <c r="D354" s="2">
        <v>41613794</v>
      </c>
      <c r="E354" s="3">
        <v>9928</v>
      </c>
    </row>
    <row r="355" spans="1:5" x14ac:dyDescent="0.15">
      <c r="A355" s="1" t="s">
        <v>347</v>
      </c>
      <c r="B355" s="1" t="s">
        <v>348</v>
      </c>
      <c r="C355" s="1" t="s">
        <v>93</v>
      </c>
      <c r="D355" s="2">
        <v>1611684.9</v>
      </c>
      <c r="E355">
        <v>554</v>
      </c>
    </row>
    <row r="356" spans="1:5" x14ac:dyDescent="0.15">
      <c r="A356" s="1" t="s">
        <v>359</v>
      </c>
      <c r="B356" s="1" t="s">
        <v>360</v>
      </c>
      <c r="C356" s="1" t="s">
        <v>93</v>
      </c>
      <c r="D356" s="2">
        <v>57897559.600000001</v>
      </c>
      <c r="E356" s="3">
        <v>35653</v>
      </c>
    </row>
    <row r="357" spans="1:5" x14ac:dyDescent="0.15">
      <c r="A357" s="1" t="s">
        <v>362</v>
      </c>
      <c r="B357" s="1" t="s">
        <v>363</v>
      </c>
      <c r="C357" s="1" t="s">
        <v>93</v>
      </c>
      <c r="D357" s="2">
        <v>190908</v>
      </c>
      <c r="E357">
        <v>39</v>
      </c>
    </row>
    <row r="358" spans="1:5" x14ac:dyDescent="0.15">
      <c r="A358" s="1" t="s">
        <v>43</v>
      </c>
      <c r="B358" s="1" t="s">
        <v>44</v>
      </c>
      <c r="C358" s="1" t="s">
        <v>47</v>
      </c>
      <c r="D358" s="2">
        <v>344898.1</v>
      </c>
      <c r="E358">
        <v>536</v>
      </c>
    </row>
    <row r="359" spans="1:5" x14ac:dyDescent="0.15">
      <c r="A359" s="1" t="s">
        <v>88</v>
      </c>
      <c r="B359" s="1" t="s">
        <v>89</v>
      </c>
      <c r="C359" s="1" t="s">
        <v>47</v>
      </c>
      <c r="D359" s="2">
        <v>3479199</v>
      </c>
      <c r="E359" s="3">
        <v>5328</v>
      </c>
    </row>
    <row r="360" spans="1:5" x14ac:dyDescent="0.15">
      <c r="A360" s="1" t="s">
        <v>101</v>
      </c>
      <c r="B360" s="1" t="s">
        <v>102</v>
      </c>
      <c r="C360" s="1" t="s">
        <v>47</v>
      </c>
      <c r="D360" s="2">
        <v>11086348.4</v>
      </c>
      <c r="E360" s="3">
        <v>6607</v>
      </c>
    </row>
    <row r="361" spans="1:5" x14ac:dyDescent="0.15">
      <c r="A361" s="1" t="s">
        <v>103</v>
      </c>
      <c r="B361" s="1" t="s">
        <v>104</v>
      </c>
      <c r="C361" s="1" t="s">
        <v>47</v>
      </c>
      <c r="D361" s="2">
        <v>21483885.100000001</v>
      </c>
      <c r="E361" s="3">
        <v>5614</v>
      </c>
    </row>
    <row r="362" spans="1:5" x14ac:dyDescent="0.15">
      <c r="A362" s="1" t="s">
        <v>120</v>
      </c>
      <c r="B362" s="1" t="s">
        <v>121</v>
      </c>
      <c r="C362" s="1" t="s">
        <v>47</v>
      </c>
      <c r="D362" s="2">
        <v>42622762</v>
      </c>
      <c r="E362" s="3">
        <v>12440</v>
      </c>
    </row>
    <row r="363" spans="1:5" x14ac:dyDescent="0.15">
      <c r="A363" s="1" t="s">
        <v>126</v>
      </c>
      <c r="B363" s="1" t="s">
        <v>127</v>
      </c>
      <c r="C363" s="1" t="s">
        <v>47</v>
      </c>
      <c r="D363" s="2">
        <v>6624682.2999999998</v>
      </c>
      <c r="E363" s="3">
        <v>6533</v>
      </c>
    </row>
    <row r="364" spans="1:5" x14ac:dyDescent="0.15">
      <c r="A364" s="1" t="s">
        <v>132</v>
      </c>
      <c r="B364" s="1" t="s">
        <v>133</v>
      </c>
      <c r="C364" s="1" t="s">
        <v>47</v>
      </c>
      <c r="D364" s="2">
        <v>24513988</v>
      </c>
      <c r="E364" s="3">
        <v>13792</v>
      </c>
    </row>
    <row r="365" spans="1:5" x14ac:dyDescent="0.15">
      <c r="A365" s="1" t="s">
        <v>184</v>
      </c>
      <c r="B365" s="1" t="s">
        <v>185</v>
      </c>
      <c r="C365" s="1" t="s">
        <v>47</v>
      </c>
      <c r="D365" s="2">
        <v>40977864</v>
      </c>
      <c r="E365" s="3">
        <v>15782</v>
      </c>
    </row>
    <row r="366" spans="1:5" x14ac:dyDescent="0.15">
      <c r="A366" s="1" t="s">
        <v>265</v>
      </c>
      <c r="B366" s="1" t="s">
        <v>266</v>
      </c>
      <c r="C366" s="1" t="s">
        <v>47</v>
      </c>
      <c r="D366" s="2">
        <v>5105375.7</v>
      </c>
      <c r="E366" s="3">
        <v>4460</v>
      </c>
    </row>
    <row r="367" spans="1:5" x14ac:dyDescent="0.15">
      <c r="A367" s="1" t="s">
        <v>311</v>
      </c>
      <c r="B367" s="1" t="s">
        <v>312</v>
      </c>
      <c r="C367" s="1" t="s">
        <v>47</v>
      </c>
      <c r="D367" s="2">
        <v>235146</v>
      </c>
      <c r="E367">
        <v>88</v>
      </c>
    </row>
    <row r="368" spans="1:5" x14ac:dyDescent="0.15">
      <c r="A368" s="1" t="s">
        <v>359</v>
      </c>
      <c r="B368" s="1" t="s">
        <v>360</v>
      </c>
      <c r="C368" s="1" t="s">
        <v>47</v>
      </c>
      <c r="D368" s="2">
        <v>63065275</v>
      </c>
      <c r="E368" s="3">
        <v>59200</v>
      </c>
    </row>
    <row r="369" spans="1:5" x14ac:dyDescent="0.15">
      <c r="A369" s="1" t="s">
        <v>392</v>
      </c>
      <c r="B369" s="1" t="s">
        <v>393</v>
      </c>
      <c r="C369" s="1" t="s">
        <v>47</v>
      </c>
      <c r="D369" s="2">
        <v>148746180.69999999</v>
      </c>
      <c r="E369" s="3">
        <v>53846</v>
      </c>
    </row>
    <row r="370" spans="1:5" x14ac:dyDescent="0.15">
      <c r="A370" s="1" t="s">
        <v>410</v>
      </c>
      <c r="B370" s="1" t="s">
        <v>411</v>
      </c>
      <c r="C370" s="1" t="s">
        <v>47</v>
      </c>
      <c r="D370" s="2">
        <v>457596</v>
      </c>
      <c r="E370">
        <v>279</v>
      </c>
    </row>
    <row r="371" spans="1:5" x14ac:dyDescent="0.15">
      <c r="A371" s="1" t="s">
        <v>221</v>
      </c>
      <c r="B371" s="1" t="s">
        <v>222</v>
      </c>
      <c r="C371" s="1" t="s">
        <v>223</v>
      </c>
      <c r="D371" s="2">
        <v>1273784</v>
      </c>
      <c r="E371" s="3">
        <v>3678</v>
      </c>
    </row>
    <row r="372" spans="1:5" x14ac:dyDescent="0.15">
      <c r="A372" s="1" t="s">
        <v>88</v>
      </c>
      <c r="B372" s="1" t="s">
        <v>89</v>
      </c>
      <c r="C372" s="1" t="s">
        <v>94</v>
      </c>
      <c r="D372" s="2">
        <v>112443940.09999999</v>
      </c>
      <c r="E372" s="3">
        <v>98670</v>
      </c>
    </row>
    <row r="373" spans="1:5" x14ac:dyDescent="0.15">
      <c r="A373" s="1" t="s">
        <v>217</v>
      </c>
      <c r="B373" s="1" t="s">
        <v>218</v>
      </c>
      <c r="C373" s="1" t="s">
        <v>94</v>
      </c>
      <c r="D373" s="2">
        <v>729554.5</v>
      </c>
      <c r="E373" s="3">
        <v>2267</v>
      </c>
    </row>
    <row r="374" spans="1:5" x14ac:dyDescent="0.15">
      <c r="A374" s="1" t="s">
        <v>275</v>
      </c>
      <c r="B374" s="1" t="s">
        <v>276</v>
      </c>
      <c r="C374" s="1" t="s">
        <v>94</v>
      </c>
      <c r="D374" s="2">
        <v>45666</v>
      </c>
      <c r="E374">
        <v>34</v>
      </c>
    </row>
    <row r="375" spans="1:5" x14ac:dyDescent="0.15">
      <c r="A375" s="1" t="s">
        <v>281</v>
      </c>
      <c r="B375" s="1" t="s">
        <v>282</v>
      </c>
      <c r="C375" s="1" t="s">
        <v>94</v>
      </c>
      <c r="D375" s="2">
        <v>570024</v>
      </c>
      <c r="E375">
        <v>264</v>
      </c>
    </row>
    <row r="376" spans="1:5" x14ac:dyDescent="0.15">
      <c r="A376" s="1" t="s">
        <v>333</v>
      </c>
      <c r="B376" s="1" t="s">
        <v>334</v>
      </c>
      <c r="C376" s="1" t="s">
        <v>94</v>
      </c>
      <c r="D376" s="2">
        <v>876151.2</v>
      </c>
      <c r="E376" s="3">
        <v>2213</v>
      </c>
    </row>
    <row r="377" spans="1:5" x14ac:dyDescent="0.15">
      <c r="A377" s="1" t="s">
        <v>337</v>
      </c>
      <c r="B377" s="1" t="s">
        <v>338</v>
      </c>
      <c r="C377" s="1" t="s">
        <v>94</v>
      </c>
      <c r="D377" s="2">
        <v>6396</v>
      </c>
      <c r="E377">
        <v>1</v>
      </c>
    </row>
    <row r="378" spans="1:5" x14ac:dyDescent="0.15">
      <c r="A378" s="1" t="s">
        <v>359</v>
      </c>
      <c r="B378" s="1" t="s">
        <v>360</v>
      </c>
      <c r="C378" s="1" t="s">
        <v>94</v>
      </c>
      <c r="D378" s="2">
        <v>6163912.7000000002</v>
      </c>
      <c r="E378" s="3">
        <v>4287</v>
      </c>
    </row>
    <row r="379" spans="1:5" x14ac:dyDescent="0.15">
      <c r="A379" s="1" t="s">
        <v>384</v>
      </c>
      <c r="B379" s="1" t="s">
        <v>385</v>
      </c>
      <c r="C379" s="1" t="s">
        <v>94</v>
      </c>
      <c r="D379" s="2">
        <v>98189.5</v>
      </c>
      <c r="E379">
        <v>945</v>
      </c>
    </row>
    <row r="380" spans="1:5" x14ac:dyDescent="0.15">
      <c r="A380" s="1" t="s">
        <v>392</v>
      </c>
      <c r="B380" s="1" t="s">
        <v>393</v>
      </c>
      <c r="C380" s="1" t="s">
        <v>94</v>
      </c>
      <c r="D380" s="2">
        <v>312153</v>
      </c>
      <c r="E380">
        <v>152</v>
      </c>
    </row>
    <row r="381" spans="1:5" x14ac:dyDescent="0.15">
      <c r="A381" s="1" t="s">
        <v>103</v>
      </c>
      <c r="B381" s="1" t="s">
        <v>104</v>
      </c>
      <c r="C381" s="1" t="s">
        <v>106</v>
      </c>
      <c r="D381" s="2">
        <v>121060</v>
      </c>
      <c r="E381">
        <v>10</v>
      </c>
    </row>
    <row r="382" spans="1:5" x14ac:dyDescent="0.15">
      <c r="A382" s="1" t="s">
        <v>195</v>
      </c>
      <c r="B382" s="1" t="s">
        <v>196</v>
      </c>
      <c r="C382" s="1" t="s">
        <v>106</v>
      </c>
      <c r="D382" s="2">
        <v>3330590.7</v>
      </c>
      <c r="E382" s="3">
        <v>1474</v>
      </c>
    </row>
    <row r="383" spans="1:5" x14ac:dyDescent="0.15">
      <c r="A383" s="1" t="s">
        <v>236</v>
      </c>
      <c r="B383" s="1" t="s">
        <v>237</v>
      </c>
      <c r="C383" s="1" t="s">
        <v>106</v>
      </c>
      <c r="D383" s="2">
        <v>46588453.799999997</v>
      </c>
      <c r="E383" s="3">
        <v>7481</v>
      </c>
    </row>
    <row r="384" spans="1:5" x14ac:dyDescent="0.15">
      <c r="A384" s="1" t="s">
        <v>249</v>
      </c>
      <c r="B384" s="1" t="s">
        <v>250</v>
      </c>
      <c r="C384" s="1" t="s">
        <v>106</v>
      </c>
      <c r="D384" s="2">
        <v>322500.5</v>
      </c>
      <c r="E384">
        <v>242</v>
      </c>
    </row>
    <row r="385" spans="1:5" x14ac:dyDescent="0.15">
      <c r="A385" s="1" t="s">
        <v>313</v>
      </c>
      <c r="B385" s="1" t="s">
        <v>314</v>
      </c>
      <c r="C385" s="1" t="s">
        <v>106</v>
      </c>
      <c r="D385" s="2">
        <v>263796</v>
      </c>
      <c r="E385">
        <v>118</v>
      </c>
    </row>
    <row r="386" spans="1:5" x14ac:dyDescent="0.15">
      <c r="A386" s="1" t="s">
        <v>331</v>
      </c>
      <c r="B386" s="1" t="s">
        <v>332</v>
      </c>
      <c r="C386" s="1" t="s">
        <v>106</v>
      </c>
      <c r="D386" s="2">
        <v>1659116</v>
      </c>
      <c r="E386">
        <v>726</v>
      </c>
    </row>
    <row r="387" spans="1:5" x14ac:dyDescent="0.15">
      <c r="A387" s="1" t="s">
        <v>62</v>
      </c>
      <c r="B387" s="1" t="s">
        <v>63</v>
      </c>
      <c r="C387" s="1" t="s">
        <v>65</v>
      </c>
      <c r="D387" s="2">
        <v>285692.09999999998</v>
      </c>
      <c r="E387">
        <v>744</v>
      </c>
    </row>
    <row r="388" spans="1:5" x14ac:dyDescent="0.15">
      <c r="A388" s="1" t="s">
        <v>88</v>
      </c>
      <c r="B388" s="1" t="s">
        <v>89</v>
      </c>
      <c r="C388" s="1" t="s">
        <v>65</v>
      </c>
      <c r="D388" s="2">
        <v>92855626.700000003</v>
      </c>
      <c r="E388" s="3">
        <v>79193</v>
      </c>
    </row>
    <row r="389" spans="1:5" x14ac:dyDescent="0.15">
      <c r="A389" s="1" t="s">
        <v>120</v>
      </c>
      <c r="B389" s="1" t="s">
        <v>121</v>
      </c>
      <c r="C389" s="1" t="s">
        <v>65</v>
      </c>
      <c r="D389" s="2">
        <v>2519752.7000000002</v>
      </c>
      <c r="E389" s="3">
        <v>4794</v>
      </c>
    </row>
    <row r="390" spans="1:5" x14ac:dyDescent="0.15">
      <c r="A390" s="1" t="s">
        <v>263</v>
      </c>
      <c r="B390" s="1" t="s">
        <v>264</v>
      </c>
      <c r="C390" s="1" t="s">
        <v>65</v>
      </c>
      <c r="D390" s="2">
        <v>159492</v>
      </c>
      <c r="E390">
        <v>59</v>
      </c>
    </row>
    <row r="391" spans="1:5" x14ac:dyDescent="0.15">
      <c r="A391" s="1" t="s">
        <v>265</v>
      </c>
      <c r="B391" s="1" t="s">
        <v>266</v>
      </c>
      <c r="C391" s="1" t="s">
        <v>65</v>
      </c>
      <c r="D391" s="2">
        <v>9648243.1999999993</v>
      </c>
      <c r="E391" s="3">
        <v>12895</v>
      </c>
    </row>
    <row r="392" spans="1:5" x14ac:dyDescent="0.15">
      <c r="A392" s="1" t="s">
        <v>307</v>
      </c>
      <c r="B392" s="1" t="s">
        <v>308</v>
      </c>
      <c r="C392" s="1" t="s">
        <v>65</v>
      </c>
      <c r="D392" s="2">
        <v>7093203</v>
      </c>
      <c r="E392" s="3">
        <v>10497</v>
      </c>
    </row>
    <row r="393" spans="1:5" x14ac:dyDescent="0.15">
      <c r="A393" s="1" t="s">
        <v>315</v>
      </c>
      <c r="B393" s="1" t="s">
        <v>316</v>
      </c>
      <c r="C393" s="1" t="s">
        <v>65</v>
      </c>
      <c r="D393" s="2">
        <v>5462575</v>
      </c>
      <c r="E393" s="3">
        <v>10629</v>
      </c>
    </row>
    <row r="394" spans="1:5" x14ac:dyDescent="0.15">
      <c r="A394" s="1" t="s">
        <v>333</v>
      </c>
      <c r="B394" s="1" t="s">
        <v>334</v>
      </c>
      <c r="C394" s="1" t="s">
        <v>65</v>
      </c>
      <c r="D394" s="2">
        <v>16032342.9</v>
      </c>
      <c r="E394" s="3">
        <v>19777</v>
      </c>
    </row>
    <row r="395" spans="1:5" x14ac:dyDescent="0.15">
      <c r="A395" s="1" t="s">
        <v>341</v>
      </c>
      <c r="B395" s="1" t="s">
        <v>342</v>
      </c>
      <c r="C395" s="1" t="s">
        <v>65</v>
      </c>
      <c r="D395" s="2">
        <v>339393</v>
      </c>
      <c r="E395" s="3">
        <v>1926</v>
      </c>
    </row>
    <row r="396" spans="1:5" x14ac:dyDescent="0.15">
      <c r="A396" s="1" t="s">
        <v>359</v>
      </c>
      <c r="B396" s="1" t="s">
        <v>360</v>
      </c>
      <c r="C396" s="1" t="s">
        <v>65</v>
      </c>
      <c r="D396" s="2">
        <v>12361515.800000001</v>
      </c>
      <c r="E396" s="3">
        <v>11306</v>
      </c>
    </row>
    <row r="397" spans="1:5" x14ac:dyDescent="0.15">
      <c r="A397" s="1" t="s">
        <v>370</v>
      </c>
      <c r="B397" s="1" t="s">
        <v>371</v>
      </c>
      <c r="C397" s="1" t="s">
        <v>65</v>
      </c>
      <c r="D397" s="2">
        <v>1867989.8</v>
      </c>
      <c r="E397" s="3">
        <v>3400</v>
      </c>
    </row>
    <row r="398" spans="1:5" x14ac:dyDescent="0.15">
      <c r="A398" s="1" t="s">
        <v>21</v>
      </c>
      <c r="B398" s="1" t="s">
        <v>22</v>
      </c>
      <c r="C398" s="1" t="s">
        <v>26</v>
      </c>
      <c r="D398" s="2">
        <v>364</v>
      </c>
      <c r="E398">
        <v>15</v>
      </c>
    </row>
    <row r="399" spans="1:5" x14ac:dyDescent="0.15">
      <c r="A399" s="1" t="s">
        <v>31</v>
      </c>
      <c r="B399" s="1" t="s">
        <v>32</v>
      </c>
      <c r="C399" s="1" t="s">
        <v>26</v>
      </c>
      <c r="D399" s="2">
        <v>24510588.899999999</v>
      </c>
      <c r="E399" s="3">
        <v>38003</v>
      </c>
    </row>
    <row r="400" spans="1:5" x14ac:dyDescent="0.15">
      <c r="A400" s="1" t="s">
        <v>55</v>
      </c>
      <c r="B400" s="1" t="s">
        <v>56</v>
      </c>
      <c r="C400" s="1" t="s">
        <v>26</v>
      </c>
      <c r="D400" s="2">
        <v>1689601.5</v>
      </c>
      <c r="E400">
        <v>534</v>
      </c>
    </row>
    <row r="401" spans="1:5" x14ac:dyDescent="0.15">
      <c r="A401" s="1" t="s">
        <v>88</v>
      </c>
      <c r="B401" s="1" t="s">
        <v>89</v>
      </c>
      <c r="C401" s="1" t="s">
        <v>26</v>
      </c>
      <c r="D401" s="2">
        <v>186793359.90000001</v>
      </c>
      <c r="E401" s="3">
        <v>133993</v>
      </c>
    </row>
    <row r="402" spans="1:5" x14ac:dyDescent="0.15">
      <c r="A402" s="1" t="s">
        <v>122</v>
      </c>
      <c r="B402" s="1" t="s">
        <v>123</v>
      </c>
      <c r="C402" s="1" t="s">
        <v>26</v>
      </c>
      <c r="D402" s="2">
        <v>3142.8</v>
      </c>
      <c r="E402">
        <v>11</v>
      </c>
    </row>
    <row r="403" spans="1:5" x14ac:dyDescent="0.15">
      <c r="A403" s="1" t="s">
        <v>124</v>
      </c>
      <c r="B403" s="1" t="s">
        <v>125</v>
      </c>
      <c r="C403" s="1" t="s">
        <v>26</v>
      </c>
      <c r="D403" s="2">
        <v>4644</v>
      </c>
      <c r="E403">
        <v>8</v>
      </c>
    </row>
    <row r="404" spans="1:5" x14ac:dyDescent="0.15">
      <c r="A404" s="1" t="s">
        <v>136</v>
      </c>
      <c r="B404" s="1" t="s">
        <v>137</v>
      </c>
      <c r="C404" s="1" t="s">
        <v>26</v>
      </c>
      <c r="D404" s="2">
        <v>140964</v>
      </c>
      <c r="E404">
        <v>199</v>
      </c>
    </row>
    <row r="405" spans="1:5" x14ac:dyDescent="0.15">
      <c r="A405" s="1" t="s">
        <v>184</v>
      </c>
      <c r="B405" s="1" t="s">
        <v>185</v>
      </c>
      <c r="C405" s="1" t="s">
        <v>26</v>
      </c>
      <c r="D405" s="2">
        <v>673062</v>
      </c>
      <c r="E405">
        <v>613</v>
      </c>
    </row>
    <row r="406" spans="1:5" x14ac:dyDescent="0.15">
      <c r="A406" s="1" t="s">
        <v>236</v>
      </c>
      <c r="B406" s="1" t="s">
        <v>237</v>
      </c>
      <c r="C406" s="1" t="s">
        <v>26</v>
      </c>
      <c r="D406" s="2">
        <v>42668488.600000001</v>
      </c>
      <c r="E406" s="3">
        <v>26260</v>
      </c>
    </row>
    <row r="407" spans="1:5" x14ac:dyDescent="0.15">
      <c r="A407" s="1" t="s">
        <v>261</v>
      </c>
      <c r="B407" s="1" t="s">
        <v>262</v>
      </c>
      <c r="C407" s="1" t="s">
        <v>26</v>
      </c>
      <c r="D407" s="2">
        <v>69676.399999999994</v>
      </c>
      <c r="E407" s="3">
        <v>1586</v>
      </c>
    </row>
    <row r="408" spans="1:5" x14ac:dyDescent="0.15">
      <c r="A408" s="1" t="s">
        <v>265</v>
      </c>
      <c r="B408" s="1" t="s">
        <v>266</v>
      </c>
      <c r="C408" s="1" t="s">
        <v>26</v>
      </c>
      <c r="D408" s="2">
        <v>3276899</v>
      </c>
      <c r="E408" s="3">
        <v>14498</v>
      </c>
    </row>
    <row r="409" spans="1:5" x14ac:dyDescent="0.15">
      <c r="A409" s="1" t="s">
        <v>277</v>
      </c>
      <c r="B409" s="1" t="s">
        <v>278</v>
      </c>
      <c r="C409" s="1" t="s">
        <v>26</v>
      </c>
      <c r="D409" s="2">
        <v>8923</v>
      </c>
      <c r="E409">
        <v>13</v>
      </c>
    </row>
    <row r="410" spans="1:5" x14ac:dyDescent="0.15">
      <c r="A410" s="1" t="s">
        <v>287</v>
      </c>
      <c r="B410" s="1" t="s">
        <v>288</v>
      </c>
      <c r="C410" s="1" t="s">
        <v>26</v>
      </c>
      <c r="D410" s="2">
        <v>4140</v>
      </c>
      <c r="E410">
        <v>4</v>
      </c>
    </row>
    <row r="411" spans="1:5" x14ac:dyDescent="0.15">
      <c r="A411" s="1" t="s">
        <v>301</v>
      </c>
      <c r="B411" s="1" t="s">
        <v>302</v>
      </c>
      <c r="C411" s="1" t="s">
        <v>26</v>
      </c>
      <c r="D411" s="2">
        <v>4074</v>
      </c>
      <c r="E411">
        <v>4</v>
      </c>
    </row>
    <row r="412" spans="1:5" x14ac:dyDescent="0.15">
      <c r="A412" s="1" t="s">
        <v>323</v>
      </c>
      <c r="B412" s="1" t="s">
        <v>324</v>
      </c>
      <c r="C412" s="1" t="s">
        <v>26</v>
      </c>
      <c r="D412" s="2">
        <v>94443072.400000006</v>
      </c>
      <c r="E412" s="3">
        <v>82945</v>
      </c>
    </row>
    <row r="413" spans="1:5" x14ac:dyDescent="0.15">
      <c r="A413" s="1" t="s">
        <v>333</v>
      </c>
      <c r="B413" s="1" t="s">
        <v>334</v>
      </c>
      <c r="C413" s="1" t="s">
        <v>26</v>
      </c>
      <c r="D413" s="2">
        <v>4222892.5</v>
      </c>
      <c r="E413" s="3">
        <v>9071</v>
      </c>
    </row>
    <row r="414" spans="1:5" x14ac:dyDescent="0.15">
      <c r="A414" s="1" t="s">
        <v>368</v>
      </c>
      <c r="B414" s="1" t="s">
        <v>369</v>
      </c>
      <c r="C414" s="1" t="s">
        <v>26</v>
      </c>
      <c r="D414" s="2">
        <v>5466</v>
      </c>
      <c r="E414">
        <v>2</v>
      </c>
    </row>
    <row r="415" spans="1:5" x14ac:dyDescent="0.15">
      <c r="A415" s="1" t="s">
        <v>376</v>
      </c>
      <c r="B415" s="1" t="s">
        <v>377</v>
      </c>
      <c r="C415" s="1" t="s">
        <v>26</v>
      </c>
      <c r="D415" s="2">
        <v>1604</v>
      </c>
      <c r="E415">
        <v>17</v>
      </c>
    </row>
    <row r="416" spans="1:5" x14ac:dyDescent="0.15">
      <c r="A416" s="1" t="s">
        <v>382</v>
      </c>
      <c r="B416" s="1" t="s">
        <v>383</v>
      </c>
      <c r="C416" s="1" t="s">
        <v>26</v>
      </c>
      <c r="D416" s="2">
        <v>8785.7000000000007</v>
      </c>
      <c r="E416">
        <v>177</v>
      </c>
    </row>
    <row r="417" spans="1:5" x14ac:dyDescent="0.15">
      <c r="A417" s="1" t="s">
        <v>392</v>
      </c>
      <c r="B417" s="1" t="s">
        <v>393</v>
      </c>
      <c r="C417" s="1" t="s">
        <v>26</v>
      </c>
      <c r="D417" s="2">
        <v>4052297.9</v>
      </c>
      <c r="E417" s="3">
        <v>2331</v>
      </c>
    </row>
    <row r="418" spans="1:5" x14ac:dyDescent="0.15">
      <c r="A418" s="1" t="s">
        <v>396</v>
      </c>
      <c r="B418" s="1" t="s">
        <v>397</v>
      </c>
      <c r="C418" s="1" t="s">
        <v>26</v>
      </c>
      <c r="D418" s="2">
        <v>37633</v>
      </c>
      <c r="E418">
        <v>214</v>
      </c>
    </row>
    <row r="419" spans="1:5" x14ac:dyDescent="0.15">
      <c r="A419" s="1" t="s">
        <v>404</v>
      </c>
      <c r="B419" s="1" t="s">
        <v>405</v>
      </c>
      <c r="C419" s="1" t="s">
        <v>26</v>
      </c>
      <c r="D419" s="2">
        <v>43254.5</v>
      </c>
      <c r="E419">
        <v>464</v>
      </c>
    </row>
    <row r="420" spans="1:5" x14ac:dyDescent="0.15">
      <c r="A420" s="1" t="s">
        <v>12</v>
      </c>
      <c r="B420" s="1" t="s">
        <v>13</v>
      </c>
      <c r="C420" s="1" t="s">
        <v>14</v>
      </c>
      <c r="D420" s="2">
        <v>599795.69999999995</v>
      </c>
      <c r="E420">
        <v>141</v>
      </c>
    </row>
    <row r="421" spans="1:5" x14ac:dyDescent="0.15">
      <c r="A421" s="1" t="s">
        <v>168</v>
      </c>
      <c r="B421" s="1" t="s">
        <v>169</v>
      </c>
      <c r="C421" s="1" t="s">
        <v>14</v>
      </c>
      <c r="D421" s="2">
        <v>9822853</v>
      </c>
      <c r="E421" s="3">
        <v>1602</v>
      </c>
    </row>
    <row r="422" spans="1:5" x14ac:dyDescent="0.15">
      <c r="A422" s="1" t="s">
        <v>359</v>
      </c>
      <c r="B422" s="1" t="s">
        <v>360</v>
      </c>
      <c r="C422" s="1" t="s">
        <v>14</v>
      </c>
      <c r="D422" s="2">
        <v>20961877</v>
      </c>
      <c r="E422" s="3">
        <v>8630</v>
      </c>
    </row>
    <row r="423" spans="1:5" x14ac:dyDescent="0.15">
      <c r="A423" s="1" t="s">
        <v>88</v>
      </c>
      <c r="B423" s="1" t="s">
        <v>89</v>
      </c>
      <c r="C423" s="1" t="s">
        <v>95</v>
      </c>
      <c r="D423" s="2">
        <v>29725.200000000001</v>
      </c>
      <c r="E423">
        <v>85</v>
      </c>
    </row>
    <row r="424" spans="1:5" x14ac:dyDescent="0.15">
      <c r="A424" s="1" t="s">
        <v>136</v>
      </c>
      <c r="B424" s="1" t="s">
        <v>137</v>
      </c>
      <c r="C424" s="1" t="s">
        <v>95</v>
      </c>
      <c r="D424" s="2">
        <v>19036717.399999999</v>
      </c>
      <c r="E424" s="3">
        <v>10123</v>
      </c>
    </row>
    <row r="425" spans="1:5" x14ac:dyDescent="0.15">
      <c r="A425" s="1" t="s">
        <v>275</v>
      </c>
      <c r="B425" s="1" t="s">
        <v>276</v>
      </c>
      <c r="C425" s="1" t="s">
        <v>95</v>
      </c>
      <c r="D425" s="2">
        <v>9559117.6999999993</v>
      </c>
      <c r="E425" s="3">
        <v>6875</v>
      </c>
    </row>
    <row r="426" spans="1:5" x14ac:dyDescent="0.15">
      <c r="A426" s="1" t="s">
        <v>359</v>
      </c>
      <c r="B426" s="1" t="s">
        <v>360</v>
      </c>
      <c r="C426" s="1" t="s">
        <v>95</v>
      </c>
      <c r="D426" s="2">
        <v>3908075</v>
      </c>
      <c r="E426" s="3">
        <v>2247</v>
      </c>
    </row>
    <row r="427" spans="1:5" x14ac:dyDescent="0.15">
      <c r="A427" s="1" t="s">
        <v>50</v>
      </c>
      <c r="B427" s="1" t="s">
        <v>51</v>
      </c>
      <c r="C427" s="1" t="s">
        <v>52</v>
      </c>
      <c r="D427" s="2">
        <v>5407684.7000000002</v>
      </c>
      <c r="E427" s="3">
        <v>3876</v>
      </c>
    </row>
    <row r="428" spans="1:5" x14ac:dyDescent="0.15">
      <c r="A428" s="1" t="s">
        <v>88</v>
      </c>
      <c r="B428" s="1" t="s">
        <v>89</v>
      </c>
      <c r="C428" s="1" t="s">
        <v>52</v>
      </c>
      <c r="D428" s="2">
        <v>18317211</v>
      </c>
      <c r="E428" s="3">
        <v>11369</v>
      </c>
    </row>
    <row r="429" spans="1:5" x14ac:dyDescent="0.15">
      <c r="A429" s="1" t="s">
        <v>103</v>
      </c>
      <c r="B429" s="1" t="s">
        <v>104</v>
      </c>
      <c r="C429" s="1" t="s">
        <v>52</v>
      </c>
      <c r="D429" s="2">
        <v>12518109.1</v>
      </c>
      <c r="E429" s="3">
        <v>6832</v>
      </c>
    </row>
    <row r="430" spans="1:5" x14ac:dyDescent="0.15">
      <c r="A430" s="1" t="s">
        <v>120</v>
      </c>
      <c r="B430" s="1" t="s">
        <v>121</v>
      </c>
      <c r="C430" s="1" t="s">
        <v>52</v>
      </c>
      <c r="D430" s="2">
        <v>6041742</v>
      </c>
      <c r="E430" s="3">
        <v>1962</v>
      </c>
    </row>
    <row r="431" spans="1:5" x14ac:dyDescent="0.15">
      <c r="A431" s="1" t="s">
        <v>132</v>
      </c>
      <c r="B431" s="1" t="s">
        <v>133</v>
      </c>
      <c r="C431" s="1" t="s">
        <v>52</v>
      </c>
      <c r="D431" s="2">
        <v>9529625.4000000004</v>
      </c>
      <c r="E431" s="3">
        <v>5904</v>
      </c>
    </row>
    <row r="432" spans="1:5" x14ac:dyDescent="0.15">
      <c r="A432" s="1" t="s">
        <v>149</v>
      </c>
      <c r="B432" s="1" t="s">
        <v>150</v>
      </c>
      <c r="C432" s="1" t="s">
        <v>52</v>
      </c>
      <c r="D432" s="2">
        <v>919559.6</v>
      </c>
      <c r="E432">
        <v>359</v>
      </c>
    </row>
    <row r="433" spans="1:5" x14ac:dyDescent="0.15">
      <c r="A433" s="1" t="s">
        <v>180</v>
      </c>
      <c r="B433" s="1" t="s">
        <v>181</v>
      </c>
      <c r="C433" s="1" t="s">
        <v>52</v>
      </c>
      <c r="D433" s="2">
        <v>1067075.8</v>
      </c>
      <c r="E433" s="3">
        <v>3038</v>
      </c>
    </row>
    <row r="434" spans="1:5" x14ac:dyDescent="0.15">
      <c r="A434" s="1" t="s">
        <v>191</v>
      </c>
      <c r="B434" s="1" t="s">
        <v>192</v>
      </c>
      <c r="C434" s="1" t="s">
        <v>52</v>
      </c>
      <c r="D434" s="2">
        <v>92</v>
      </c>
      <c r="E434">
        <v>1</v>
      </c>
    </row>
    <row r="435" spans="1:5" x14ac:dyDescent="0.15">
      <c r="A435" s="1" t="s">
        <v>265</v>
      </c>
      <c r="B435" s="1" t="s">
        <v>266</v>
      </c>
      <c r="C435" s="1" t="s">
        <v>52</v>
      </c>
      <c r="D435" s="2">
        <v>9975489.5999999996</v>
      </c>
      <c r="E435" s="3">
        <v>7595</v>
      </c>
    </row>
    <row r="436" spans="1:5" x14ac:dyDescent="0.15">
      <c r="A436" s="1" t="s">
        <v>275</v>
      </c>
      <c r="B436" s="1" t="s">
        <v>276</v>
      </c>
      <c r="C436" s="1" t="s">
        <v>52</v>
      </c>
      <c r="D436" s="2">
        <v>11878740.800000001</v>
      </c>
      <c r="E436" s="3">
        <v>7670</v>
      </c>
    </row>
    <row r="437" spans="1:5" x14ac:dyDescent="0.15">
      <c r="A437" s="1" t="s">
        <v>305</v>
      </c>
      <c r="B437" s="1" t="s">
        <v>306</v>
      </c>
      <c r="C437" s="1" t="s">
        <v>52</v>
      </c>
      <c r="D437" s="2">
        <v>5144046</v>
      </c>
      <c r="E437" s="3">
        <v>2168</v>
      </c>
    </row>
    <row r="438" spans="1:5" x14ac:dyDescent="0.15">
      <c r="A438" s="1" t="s">
        <v>333</v>
      </c>
      <c r="B438" s="1" t="s">
        <v>334</v>
      </c>
      <c r="C438" s="1" t="s">
        <v>52</v>
      </c>
      <c r="D438" s="2">
        <v>45320113.399999999</v>
      </c>
      <c r="E438" s="3">
        <v>36203</v>
      </c>
    </row>
    <row r="439" spans="1:5" x14ac:dyDescent="0.15">
      <c r="A439" s="1" t="s">
        <v>341</v>
      </c>
      <c r="B439" s="1" t="s">
        <v>342</v>
      </c>
      <c r="C439" s="1" t="s">
        <v>52</v>
      </c>
      <c r="D439" s="2">
        <v>416448.6</v>
      </c>
      <c r="E439">
        <v>480</v>
      </c>
    </row>
    <row r="440" spans="1:5" x14ac:dyDescent="0.15">
      <c r="A440" s="1" t="s">
        <v>345</v>
      </c>
      <c r="B440" s="1" t="s">
        <v>346</v>
      </c>
      <c r="C440" s="1" t="s">
        <v>52</v>
      </c>
      <c r="D440" s="2">
        <v>4967749.5</v>
      </c>
      <c r="E440" s="3">
        <v>8223</v>
      </c>
    </row>
    <row r="441" spans="1:5" x14ac:dyDescent="0.15">
      <c r="A441" s="1" t="s">
        <v>359</v>
      </c>
      <c r="B441" s="1" t="s">
        <v>360</v>
      </c>
      <c r="C441" s="1" t="s">
        <v>52</v>
      </c>
      <c r="D441" s="2">
        <v>62390792.799999997</v>
      </c>
      <c r="E441" s="3">
        <v>53640</v>
      </c>
    </row>
    <row r="442" spans="1:5" x14ac:dyDescent="0.15">
      <c r="A442" s="1" t="s">
        <v>390</v>
      </c>
      <c r="B442" s="1" t="s">
        <v>391</v>
      </c>
      <c r="C442" s="1" t="s">
        <v>52</v>
      </c>
      <c r="D442" s="2">
        <v>44750453.600000001</v>
      </c>
      <c r="E442" s="3">
        <v>37155</v>
      </c>
    </row>
    <row r="443" spans="1:5" x14ac:dyDescent="0.15">
      <c r="A443" s="1" t="s">
        <v>88</v>
      </c>
      <c r="B443" s="1" t="s">
        <v>89</v>
      </c>
      <c r="C443" s="1" t="s">
        <v>96</v>
      </c>
      <c r="D443" s="2">
        <v>11643447.199999999</v>
      </c>
      <c r="E443" s="3">
        <v>4625</v>
      </c>
    </row>
    <row r="444" spans="1:5" x14ac:dyDescent="0.15">
      <c r="A444" s="1" t="s">
        <v>103</v>
      </c>
      <c r="B444" s="1" t="s">
        <v>104</v>
      </c>
      <c r="C444" s="1" t="s">
        <v>96</v>
      </c>
      <c r="D444" s="2">
        <v>45838633.799999997</v>
      </c>
      <c r="E444" s="3">
        <v>14875</v>
      </c>
    </row>
    <row r="445" spans="1:5" x14ac:dyDescent="0.15">
      <c r="A445" s="1" t="s">
        <v>126</v>
      </c>
      <c r="B445" s="1" t="s">
        <v>127</v>
      </c>
      <c r="C445" s="1" t="s">
        <v>96</v>
      </c>
      <c r="D445" s="2">
        <v>7776005.7000000002</v>
      </c>
      <c r="E445" s="3">
        <v>5639</v>
      </c>
    </row>
    <row r="446" spans="1:5" x14ac:dyDescent="0.15">
      <c r="A446" s="1" t="s">
        <v>128</v>
      </c>
      <c r="B446" s="1" t="s">
        <v>129</v>
      </c>
      <c r="C446" s="1" t="s">
        <v>96</v>
      </c>
      <c r="D446" s="2">
        <v>48818171.299999997</v>
      </c>
      <c r="E446" s="3">
        <v>12530</v>
      </c>
    </row>
    <row r="447" spans="1:5" x14ac:dyDescent="0.15">
      <c r="A447" s="1" t="s">
        <v>187</v>
      </c>
      <c r="B447" s="1" t="s">
        <v>188</v>
      </c>
      <c r="C447" s="1" t="s">
        <v>96</v>
      </c>
      <c r="D447" s="2">
        <v>20066009.699999999</v>
      </c>
      <c r="E447" s="3">
        <v>9370</v>
      </c>
    </row>
    <row r="448" spans="1:5" x14ac:dyDescent="0.15">
      <c r="A448" s="1" t="s">
        <v>275</v>
      </c>
      <c r="B448" s="1" t="s">
        <v>276</v>
      </c>
      <c r="C448" s="1" t="s">
        <v>96</v>
      </c>
      <c r="D448" s="2">
        <v>1125151.1000000001</v>
      </c>
      <c r="E448">
        <v>236</v>
      </c>
    </row>
    <row r="449" spans="1:5" x14ac:dyDescent="0.15">
      <c r="A449" s="1" t="s">
        <v>359</v>
      </c>
      <c r="B449" s="1" t="s">
        <v>360</v>
      </c>
      <c r="C449" s="1" t="s">
        <v>96</v>
      </c>
      <c r="D449" s="2">
        <v>80379119.900000006</v>
      </c>
      <c r="E449" s="3">
        <v>52086</v>
      </c>
    </row>
    <row r="450" spans="1:5" x14ac:dyDescent="0.15">
      <c r="A450" s="1" t="s">
        <v>364</v>
      </c>
      <c r="B450" s="1" t="s">
        <v>365</v>
      </c>
      <c r="C450" s="1" t="s">
        <v>96</v>
      </c>
      <c r="D450" s="2">
        <v>7116876</v>
      </c>
      <c r="E450" s="3">
        <v>1057</v>
      </c>
    </row>
    <row r="451" spans="1:5" x14ac:dyDescent="0.15">
      <c r="A451" s="1" t="s">
        <v>396</v>
      </c>
      <c r="B451" s="1" t="s">
        <v>397</v>
      </c>
      <c r="C451" s="1" t="s">
        <v>96</v>
      </c>
      <c r="D451" s="2">
        <v>5118</v>
      </c>
      <c r="E451">
        <v>4</v>
      </c>
    </row>
    <row r="452" spans="1:5" x14ac:dyDescent="0.15">
      <c r="A452" s="1" t="s">
        <v>21</v>
      </c>
      <c r="B452" s="1" t="s">
        <v>22</v>
      </c>
      <c r="C452" s="1" t="s">
        <v>27</v>
      </c>
      <c r="D452" s="2">
        <v>125528</v>
      </c>
      <c r="E452">
        <v>536</v>
      </c>
    </row>
    <row r="453" spans="1:5" x14ac:dyDescent="0.15">
      <c r="A453" s="1" t="s">
        <v>118</v>
      </c>
      <c r="B453" s="1" t="s">
        <v>119</v>
      </c>
      <c r="C453" s="1" t="s">
        <v>27</v>
      </c>
      <c r="D453" s="2">
        <v>53516858.299999997</v>
      </c>
      <c r="E453" s="3">
        <v>13460</v>
      </c>
    </row>
    <row r="454" spans="1:5" x14ac:dyDescent="0.15">
      <c r="A454" s="1" t="s">
        <v>126</v>
      </c>
      <c r="B454" s="1" t="s">
        <v>127</v>
      </c>
      <c r="C454" s="1" t="s">
        <v>27</v>
      </c>
      <c r="D454" s="2">
        <v>196952</v>
      </c>
      <c r="E454">
        <v>206</v>
      </c>
    </row>
    <row r="455" spans="1:5" x14ac:dyDescent="0.15">
      <c r="A455" s="1" t="s">
        <v>157</v>
      </c>
      <c r="B455" s="1" t="s">
        <v>158</v>
      </c>
      <c r="C455" s="1" t="s">
        <v>27</v>
      </c>
      <c r="D455" s="2">
        <v>8583001.4000000004</v>
      </c>
      <c r="E455" s="3">
        <v>4771</v>
      </c>
    </row>
    <row r="456" spans="1:5" x14ac:dyDescent="0.15">
      <c r="A456" s="1" t="s">
        <v>184</v>
      </c>
      <c r="B456" s="1" t="s">
        <v>185</v>
      </c>
      <c r="C456" s="1" t="s">
        <v>27</v>
      </c>
      <c r="D456" s="2">
        <v>247626395.30000001</v>
      </c>
      <c r="E456" s="3">
        <v>79391</v>
      </c>
    </row>
    <row r="457" spans="1:5" x14ac:dyDescent="0.15">
      <c r="A457" s="1" t="s">
        <v>191</v>
      </c>
      <c r="B457" s="1" t="s">
        <v>192</v>
      </c>
      <c r="C457" s="1" t="s">
        <v>27</v>
      </c>
      <c r="D457" s="2">
        <v>28067789.199999999</v>
      </c>
      <c r="E457" s="3">
        <v>9071</v>
      </c>
    </row>
    <row r="458" spans="1:5" x14ac:dyDescent="0.15">
      <c r="A458" s="1" t="s">
        <v>247</v>
      </c>
      <c r="B458" s="1" t="s">
        <v>248</v>
      </c>
      <c r="C458" s="1" t="s">
        <v>27</v>
      </c>
      <c r="D458" s="2">
        <v>10036047.699999999</v>
      </c>
      <c r="E458" s="3">
        <v>2076</v>
      </c>
    </row>
    <row r="459" spans="1:5" x14ac:dyDescent="0.15">
      <c r="A459" s="1" t="s">
        <v>345</v>
      </c>
      <c r="B459" s="1" t="s">
        <v>346</v>
      </c>
      <c r="C459" s="1" t="s">
        <v>27</v>
      </c>
      <c r="D459" s="2">
        <v>91867</v>
      </c>
      <c r="E459">
        <v>419</v>
      </c>
    </row>
    <row r="460" spans="1:5" x14ac:dyDescent="0.15">
      <c r="A460" s="1" t="s">
        <v>359</v>
      </c>
      <c r="B460" s="1" t="s">
        <v>360</v>
      </c>
      <c r="C460" s="1" t="s">
        <v>27</v>
      </c>
      <c r="D460" s="2">
        <v>13822221.300000001</v>
      </c>
      <c r="E460" s="3">
        <v>9337</v>
      </c>
    </row>
    <row r="461" spans="1:5" x14ac:dyDescent="0.15">
      <c r="A461" s="1" t="s">
        <v>31</v>
      </c>
      <c r="B461" s="1" t="s">
        <v>32</v>
      </c>
      <c r="C461" s="1" t="s">
        <v>39</v>
      </c>
      <c r="D461" s="2">
        <v>1084045</v>
      </c>
      <c r="E461">
        <v>346</v>
      </c>
    </row>
    <row r="462" spans="1:5" x14ac:dyDescent="0.15">
      <c r="A462" s="1" t="s">
        <v>53</v>
      </c>
      <c r="B462" s="1" t="s">
        <v>54</v>
      </c>
      <c r="C462" s="1" t="s">
        <v>39</v>
      </c>
      <c r="D462" s="2">
        <v>11370</v>
      </c>
      <c r="E462">
        <v>15</v>
      </c>
    </row>
    <row r="463" spans="1:5" x14ac:dyDescent="0.15">
      <c r="A463" s="1" t="s">
        <v>76</v>
      </c>
      <c r="B463" s="1" t="s">
        <v>77</v>
      </c>
      <c r="C463" s="1" t="s">
        <v>39</v>
      </c>
      <c r="D463" s="2">
        <v>113745</v>
      </c>
      <c r="E463">
        <v>32</v>
      </c>
    </row>
    <row r="464" spans="1:5" x14ac:dyDescent="0.15">
      <c r="A464" s="1" t="s">
        <v>88</v>
      </c>
      <c r="B464" s="1" t="s">
        <v>89</v>
      </c>
      <c r="C464" s="1" t="s">
        <v>39</v>
      </c>
      <c r="D464" s="2">
        <v>168400490.09999999</v>
      </c>
      <c r="E464" s="3">
        <v>143269</v>
      </c>
    </row>
    <row r="465" spans="1:5" x14ac:dyDescent="0.15">
      <c r="A465" s="1" t="s">
        <v>103</v>
      </c>
      <c r="B465" s="1" t="s">
        <v>104</v>
      </c>
      <c r="C465" s="1" t="s">
        <v>39</v>
      </c>
      <c r="D465" s="2">
        <v>3135119.8</v>
      </c>
      <c r="E465">
        <v>832</v>
      </c>
    </row>
    <row r="466" spans="1:5" x14ac:dyDescent="0.15">
      <c r="A466" s="1" t="s">
        <v>228</v>
      </c>
      <c r="B466" s="1" t="s">
        <v>229</v>
      </c>
      <c r="C466" s="1" t="s">
        <v>39</v>
      </c>
      <c r="D466" s="2">
        <v>408952</v>
      </c>
      <c r="E466">
        <v>550</v>
      </c>
    </row>
    <row r="467" spans="1:5" x14ac:dyDescent="0.15">
      <c r="A467" s="1" t="s">
        <v>230</v>
      </c>
      <c r="B467" s="1" t="s">
        <v>231</v>
      </c>
      <c r="C467" s="1" t="s">
        <v>39</v>
      </c>
      <c r="D467" s="2">
        <v>540329</v>
      </c>
      <c r="E467">
        <v>302</v>
      </c>
    </row>
    <row r="468" spans="1:5" x14ac:dyDescent="0.15">
      <c r="A468" s="1" t="s">
        <v>236</v>
      </c>
      <c r="B468" s="1" t="s">
        <v>237</v>
      </c>
      <c r="C468" s="1" t="s">
        <v>39</v>
      </c>
      <c r="D468" s="2">
        <v>189270184.09999999</v>
      </c>
      <c r="E468" s="3">
        <v>88070</v>
      </c>
    </row>
    <row r="469" spans="1:5" x14ac:dyDescent="0.15">
      <c r="A469" s="1" t="s">
        <v>238</v>
      </c>
      <c r="C469" s="1" t="s">
        <v>39</v>
      </c>
      <c r="D469" s="2">
        <v>55378</v>
      </c>
      <c r="E469">
        <v>66</v>
      </c>
    </row>
    <row r="470" spans="1:5" x14ac:dyDescent="0.15">
      <c r="A470" s="1" t="s">
        <v>319</v>
      </c>
      <c r="B470" s="1" t="s">
        <v>320</v>
      </c>
      <c r="C470" s="1" t="s">
        <v>39</v>
      </c>
      <c r="D470" s="2">
        <v>6439594.0999999996</v>
      </c>
      <c r="E470" s="3">
        <v>4488</v>
      </c>
    </row>
    <row r="471" spans="1:5" x14ac:dyDescent="0.15">
      <c r="A471" s="1" t="s">
        <v>327</v>
      </c>
      <c r="B471" s="1" t="s">
        <v>328</v>
      </c>
      <c r="C471" s="1" t="s">
        <v>39</v>
      </c>
      <c r="D471" s="2">
        <v>3540398.1</v>
      </c>
      <c r="E471" s="3">
        <v>1315</v>
      </c>
    </row>
    <row r="472" spans="1:5" x14ac:dyDescent="0.15">
      <c r="A472" s="1" t="s">
        <v>333</v>
      </c>
      <c r="B472" s="1" t="s">
        <v>334</v>
      </c>
      <c r="C472" s="1" t="s">
        <v>39</v>
      </c>
      <c r="D472" s="2">
        <v>17034</v>
      </c>
      <c r="E472">
        <v>38</v>
      </c>
    </row>
    <row r="473" spans="1:5" x14ac:dyDescent="0.15">
      <c r="A473" s="1" t="s">
        <v>355</v>
      </c>
      <c r="B473" s="1" t="s">
        <v>356</v>
      </c>
      <c r="C473" s="1" t="s">
        <v>39</v>
      </c>
      <c r="D473" s="2">
        <v>669564</v>
      </c>
      <c r="E473" s="3">
        <v>1208</v>
      </c>
    </row>
    <row r="474" spans="1:5" x14ac:dyDescent="0.15">
      <c r="A474" s="1" t="s">
        <v>398</v>
      </c>
      <c r="B474" s="1" t="s">
        <v>399</v>
      </c>
      <c r="C474" s="1" t="s">
        <v>39</v>
      </c>
      <c r="D474" s="2">
        <v>28848</v>
      </c>
      <c r="E474">
        <v>15</v>
      </c>
    </row>
    <row r="475" spans="1:5" x14ac:dyDescent="0.15">
      <c r="A475" s="1" t="s">
        <v>15</v>
      </c>
      <c r="B475" s="1" t="s">
        <v>16</v>
      </c>
      <c r="C475" s="1" t="s">
        <v>17</v>
      </c>
      <c r="D475" s="2">
        <v>46648</v>
      </c>
      <c r="E475">
        <v>218</v>
      </c>
    </row>
    <row r="476" spans="1:5" x14ac:dyDescent="0.15">
      <c r="A476" s="1" t="s">
        <v>31</v>
      </c>
      <c r="B476" s="1" t="s">
        <v>32</v>
      </c>
      <c r="C476" s="1" t="s">
        <v>17</v>
      </c>
      <c r="D476" s="2">
        <v>14938386</v>
      </c>
      <c r="E476" s="3">
        <v>2003</v>
      </c>
    </row>
    <row r="477" spans="1:5" x14ac:dyDescent="0.15">
      <c r="A477" s="1" t="s">
        <v>103</v>
      </c>
      <c r="B477" s="1" t="s">
        <v>104</v>
      </c>
      <c r="C477" s="1" t="s">
        <v>17</v>
      </c>
      <c r="D477" s="2">
        <v>9855321</v>
      </c>
      <c r="E477" s="3">
        <v>1468</v>
      </c>
    </row>
    <row r="478" spans="1:5" x14ac:dyDescent="0.15">
      <c r="A478" s="1" t="s">
        <v>170</v>
      </c>
      <c r="B478" s="1" t="s">
        <v>171</v>
      </c>
      <c r="C478" s="1" t="s">
        <v>17</v>
      </c>
      <c r="D478" s="2">
        <v>53810</v>
      </c>
      <c r="E478">
        <v>309</v>
      </c>
    </row>
    <row r="479" spans="1:5" x14ac:dyDescent="0.15">
      <c r="A479" s="1" t="s">
        <v>215</v>
      </c>
      <c r="B479" s="1" t="s">
        <v>216</v>
      </c>
      <c r="C479" s="1" t="s">
        <v>17</v>
      </c>
      <c r="D479" s="2">
        <v>2033292</v>
      </c>
      <c r="E479">
        <v>609</v>
      </c>
    </row>
    <row r="480" spans="1:5" x14ac:dyDescent="0.15">
      <c r="A480" s="1" t="s">
        <v>257</v>
      </c>
      <c r="B480" s="1" t="s">
        <v>258</v>
      </c>
      <c r="C480" s="1" t="s">
        <v>17</v>
      </c>
      <c r="D480" s="2">
        <v>141801.20000000001</v>
      </c>
      <c r="E480">
        <v>690</v>
      </c>
    </row>
    <row r="481" spans="1:5" x14ac:dyDescent="0.15">
      <c r="A481" s="1" t="s">
        <v>271</v>
      </c>
      <c r="B481" s="1" t="s">
        <v>272</v>
      </c>
      <c r="C481" s="1" t="s">
        <v>17</v>
      </c>
      <c r="D481" s="2">
        <v>7799035</v>
      </c>
      <c r="E481" s="3">
        <v>2408</v>
      </c>
    </row>
    <row r="482" spans="1:5" x14ac:dyDescent="0.15">
      <c r="A482" s="1" t="s">
        <v>301</v>
      </c>
      <c r="B482" s="1" t="s">
        <v>302</v>
      </c>
      <c r="C482" s="1" t="s">
        <v>17</v>
      </c>
      <c r="D482" s="2">
        <v>331716</v>
      </c>
      <c r="E482">
        <v>243</v>
      </c>
    </row>
    <row r="483" spans="1:5" x14ac:dyDescent="0.15">
      <c r="A483" s="1" t="s">
        <v>359</v>
      </c>
      <c r="B483" s="1" t="s">
        <v>360</v>
      </c>
      <c r="C483" s="1" t="s">
        <v>17</v>
      </c>
      <c r="D483" s="2">
        <v>16952965.199999999</v>
      </c>
      <c r="E483" s="3">
        <v>7663</v>
      </c>
    </row>
    <row r="484" spans="1:5" x14ac:dyDescent="0.15">
      <c r="A484" s="1" t="s">
        <v>378</v>
      </c>
      <c r="B484" s="1" t="s">
        <v>379</v>
      </c>
      <c r="C484" s="1" t="s">
        <v>17</v>
      </c>
      <c r="D484" s="2">
        <v>1264770</v>
      </c>
      <c r="E484">
        <v>157</v>
      </c>
    </row>
    <row r="485" spans="1:5" x14ac:dyDescent="0.15">
      <c r="A485" s="1" t="s">
        <v>380</v>
      </c>
      <c r="B485" s="1" t="s">
        <v>381</v>
      </c>
      <c r="C485" s="1" t="s">
        <v>17</v>
      </c>
      <c r="D485" s="2">
        <v>4053798.6</v>
      </c>
      <c r="E485" s="3">
        <v>3198</v>
      </c>
    </row>
    <row r="486" spans="1:5" x14ac:dyDescent="0.15">
      <c r="A486" s="1" t="s">
        <v>413</v>
      </c>
      <c r="C486" s="1" t="s">
        <v>414</v>
      </c>
      <c r="D486" s="4">
        <v>9230688714.8999996</v>
      </c>
      <c r="E486" s="3">
        <v>5220833</v>
      </c>
    </row>
  </sheetData>
  <sortState xmlns:xlrd2="http://schemas.microsoft.com/office/spreadsheetml/2017/richdata2" ref="A2:E486">
    <sortCondition ref="C2:C486"/>
    <sortCondition ref="A2:A486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79A1-9C96-6843-8530-B6243DBD8D1B}">
  <dimension ref="A1:F47"/>
  <sheetViews>
    <sheetView zoomScale="130" zoomScaleNormal="130" workbookViewId="0">
      <selection activeCell="E56" sqref="E56"/>
    </sheetView>
  </sheetViews>
  <sheetFormatPr baseColWidth="10" defaultRowHeight="12" x14ac:dyDescent="0.15"/>
  <cols>
    <col min="1" max="1" width="51.796875" customWidth="1"/>
    <col min="2" max="2" width="18.796875" style="7" customWidth="1"/>
    <col min="3" max="3" width="16.3984375" style="8" customWidth="1"/>
    <col min="4" max="4" width="16.3984375" style="7" customWidth="1"/>
    <col min="5" max="5" width="17" customWidth="1"/>
  </cols>
  <sheetData>
    <row r="1" spans="1:5" s="5" customFormat="1" x14ac:dyDescent="0.15">
      <c r="A1" s="5" t="s">
        <v>416</v>
      </c>
      <c r="B1" s="18" t="s">
        <v>412</v>
      </c>
      <c r="C1" s="17" t="s">
        <v>417</v>
      </c>
      <c r="D1" s="18" t="s">
        <v>426</v>
      </c>
      <c r="E1" s="5" t="s">
        <v>420</v>
      </c>
    </row>
    <row r="2" spans="1:5" x14ac:dyDescent="0.15">
      <c r="A2" t="s">
        <v>445</v>
      </c>
      <c r="B2" s="7">
        <v>248634963.09999999</v>
      </c>
      <c r="C2" s="8">
        <v>64463</v>
      </c>
      <c r="D2" s="7">
        <f>B2/C2</f>
        <v>3857.018182523308</v>
      </c>
      <c r="E2" t="s">
        <v>427</v>
      </c>
    </row>
    <row r="3" spans="1:5" x14ac:dyDescent="0.15">
      <c r="A3" t="s">
        <v>446</v>
      </c>
      <c r="B3" s="7">
        <v>187506059.69999999</v>
      </c>
      <c r="C3" s="8">
        <v>76856</v>
      </c>
      <c r="D3" s="7">
        <f t="shared" ref="D3:D17" si="0">B3/C3</f>
        <v>2439.706199906318</v>
      </c>
      <c r="E3" t="s">
        <v>427</v>
      </c>
    </row>
    <row r="4" spans="1:5" x14ac:dyDescent="0.15">
      <c r="A4" t="s">
        <v>443</v>
      </c>
      <c r="B4" s="7">
        <v>149035762.69999999</v>
      </c>
      <c r="C4" s="8">
        <v>92678</v>
      </c>
      <c r="D4" s="7">
        <f t="shared" si="0"/>
        <v>1608.1029230238028</v>
      </c>
      <c r="E4" t="s">
        <v>427</v>
      </c>
    </row>
    <row r="5" spans="1:5" x14ac:dyDescent="0.15">
      <c r="A5" t="s">
        <v>442</v>
      </c>
      <c r="B5" s="7">
        <v>33379752.199999999</v>
      </c>
      <c r="C5" s="8">
        <v>14943</v>
      </c>
      <c r="D5" s="7">
        <f t="shared" si="0"/>
        <v>2233.8052733721474</v>
      </c>
      <c r="E5" t="s">
        <v>421</v>
      </c>
    </row>
    <row r="6" spans="1:5" x14ac:dyDescent="0.15">
      <c r="A6" t="s">
        <v>78</v>
      </c>
      <c r="B6" s="7">
        <v>29169982.600000001</v>
      </c>
      <c r="C6" s="8">
        <v>44153</v>
      </c>
      <c r="D6" s="7">
        <f t="shared" si="0"/>
        <v>660.65686589812697</v>
      </c>
      <c r="E6" t="s">
        <v>427</v>
      </c>
    </row>
    <row r="7" spans="1:5" x14ac:dyDescent="0.15">
      <c r="A7" t="s">
        <v>425</v>
      </c>
      <c r="B7" s="7">
        <v>29131921.399999999</v>
      </c>
      <c r="C7" s="8">
        <v>52456</v>
      </c>
      <c r="D7" s="7">
        <f t="shared" si="0"/>
        <v>555.35918484062836</v>
      </c>
      <c r="E7" t="s">
        <v>427</v>
      </c>
    </row>
    <row r="8" spans="1:5" x14ac:dyDescent="0.15">
      <c r="A8" t="s">
        <v>359</v>
      </c>
      <c r="B8" s="7">
        <v>5746960.7999999998</v>
      </c>
      <c r="C8" s="8">
        <v>6297</v>
      </c>
      <c r="D8" s="7">
        <f t="shared" si="0"/>
        <v>912.65059552167691</v>
      </c>
      <c r="E8" t="s">
        <v>444</v>
      </c>
    </row>
    <row r="9" spans="1:5" x14ac:dyDescent="0.15">
      <c r="A9" t="s">
        <v>439</v>
      </c>
      <c r="B9" s="7">
        <v>5475647.7999999998</v>
      </c>
      <c r="C9" s="8">
        <v>1620</v>
      </c>
      <c r="D9" s="7">
        <f t="shared" si="0"/>
        <v>3380.0295061728393</v>
      </c>
      <c r="E9" t="s">
        <v>421</v>
      </c>
    </row>
    <row r="10" spans="1:5" x14ac:dyDescent="0.15">
      <c r="A10" t="s">
        <v>149</v>
      </c>
      <c r="B10" s="7">
        <v>2386243.7000000002</v>
      </c>
      <c r="C10" s="8">
        <v>3118</v>
      </c>
      <c r="D10" s="7">
        <f t="shared" si="0"/>
        <v>765.31228351507377</v>
      </c>
      <c r="E10" t="s">
        <v>423</v>
      </c>
    </row>
    <row r="11" spans="1:5" x14ac:dyDescent="0.15">
      <c r="A11" t="s">
        <v>205</v>
      </c>
      <c r="B11" s="7">
        <v>2171844.5</v>
      </c>
      <c r="C11" s="8">
        <v>3727</v>
      </c>
      <c r="D11" s="7">
        <f t="shared" si="0"/>
        <v>582.73262677756907</v>
      </c>
      <c r="E11" t="s">
        <v>427</v>
      </c>
    </row>
    <row r="12" spans="1:5" x14ac:dyDescent="0.15">
      <c r="A12" t="s">
        <v>441</v>
      </c>
      <c r="B12" s="7">
        <v>1063513.1000000001</v>
      </c>
      <c r="C12" s="8">
        <v>235</v>
      </c>
      <c r="D12" s="7">
        <f t="shared" si="0"/>
        <v>4525.5876595744685</v>
      </c>
      <c r="E12" t="s">
        <v>421</v>
      </c>
    </row>
    <row r="13" spans="1:5" x14ac:dyDescent="0.15">
      <c r="A13" t="s">
        <v>424</v>
      </c>
      <c r="B13" s="7">
        <v>819773.2</v>
      </c>
      <c r="C13" s="8">
        <v>1552</v>
      </c>
      <c r="D13" s="7">
        <f t="shared" si="0"/>
        <v>528.20438144329898</v>
      </c>
      <c r="E13" t="s">
        <v>421</v>
      </c>
    </row>
    <row r="14" spans="1:5" x14ac:dyDescent="0.15">
      <c r="A14" t="s">
        <v>126</v>
      </c>
      <c r="B14" s="7">
        <v>335484.59999999998</v>
      </c>
      <c r="C14" s="8">
        <v>565</v>
      </c>
      <c r="D14" s="7">
        <f t="shared" si="0"/>
        <v>593.77805309734504</v>
      </c>
      <c r="E14" t="s">
        <v>427</v>
      </c>
    </row>
    <row r="15" spans="1:5" x14ac:dyDescent="0.15">
      <c r="A15" t="s">
        <v>440</v>
      </c>
      <c r="B15" s="7">
        <v>231834.7</v>
      </c>
      <c r="C15" s="8">
        <v>1045</v>
      </c>
      <c r="D15" s="7">
        <f t="shared" si="0"/>
        <v>221.85138755980861</v>
      </c>
      <c r="E15" t="s">
        <v>423</v>
      </c>
    </row>
    <row r="16" spans="1:5" x14ac:dyDescent="0.15">
      <c r="A16" t="s">
        <v>279</v>
      </c>
      <c r="B16" s="7">
        <v>68385</v>
      </c>
      <c r="C16" s="8">
        <v>1170</v>
      </c>
      <c r="D16" s="7">
        <f t="shared" si="0"/>
        <v>58.448717948717949</v>
      </c>
      <c r="E16" t="s">
        <v>427</v>
      </c>
    </row>
    <row r="17" spans="1:6" x14ac:dyDescent="0.15">
      <c r="A17" s="5" t="s">
        <v>415</v>
      </c>
      <c r="B17" s="9">
        <f t="shared" ref="B17:C17" si="1">SUM(B2:B16)</f>
        <v>695158129.10000014</v>
      </c>
      <c r="C17" s="10">
        <f t="shared" si="1"/>
        <v>364878</v>
      </c>
      <c r="D17" s="9">
        <f t="shared" si="0"/>
        <v>1905.1796192151901</v>
      </c>
    </row>
    <row r="21" spans="1:6" x14ac:dyDescent="0.15">
      <c r="A21" s="5" t="s">
        <v>437</v>
      </c>
      <c r="B21" s="16" t="s">
        <v>432</v>
      </c>
      <c r="C21" s="17" t="s">
        <v>430</v>
      </c>
      <c r="D21" s="18" t="s">
        <v>429</v>
      </c>
      <c r="E21" s="18" t="s">
        <v>431</v>
      </c>
    </row>
    <row r="22" spans="1:6" x14ac:dyDescent="0.15">
      <c r="B22" s="16" t="s">
        <v>436</v>
      </c>
      <c r="C22" s="17" t="s">
        <v>434</v>
      </c>
      <c r="D22" s="19" t="s">
        <v>433</v>
      </c>
      <c r="E22" s="18" t="s">
        <v>435</v>
      </c>
      <c r="F22" s="16" t="s">
        <v>415</v>
      </c>
    </row>
    <row r="23" spans="1:6" x14ac:dyDescent="0.15">
      <c r="A23" t="str">
        <f>A2</f>
        <v>Etheric Communications</v>
      </c>
      <c r="B23" s="8"/>
      <c r="D23" s="8"/>
      <c r="E23" s="8">
        <v>64463</v>
      </c>
      <c r="F23" s="8">
        <f>SUM(B23:E23)</f>
        <v>64463</v>
      </c>
    </row>
    <row r="24" spans="1:6" x14ac:dyDescent="0.15">
      <c r="A24" t="str">
        <f t="shared" ref="A24:A37" si="2">A3</f>
        <v>LTD Broadband</v>
      </c>
      <c r="B24" s="8"/>
      <c r="D24" s="8"/>
      <c r="E24" s="8">
        <v>76856</v>
      </c>
      <c r="F24" s="8">
        <f>SUM(B24:E24)</f>
        <v>76856</v>
      </c>
    </row>
    <row r="25" spans="1:6" x14ac:dyDescent="0.15">
      <c r="A25" t="str">
        <f t="shared" si="2"/>
        <v>California Internet, L.P. dba GeoLinks</v>
      </c>
      <c r="B25" s="8"/>
      <c r="D25" s="8">
        <v>563</v>
      </c>
      <c r="E25" s="8">
        <v>92115</v>
      </c>
      <c r="F25" s="8">
        <f>SUM(B25:E25)</f>
        <v>92678</v>
      </c>
    </row>
    <row r="26" spans="1:6" x14ac:dyDescent="0.15">
      <c r="A26" t="str">
        <f t="shared" si="2"/>
        <v>Frontier Communications Corporation</v>
      </c>
      <c r="B26" s="8"/>
      <c r="D26" s="8"/>
      <c r="E26" s="8">
        <v>14943</v>
      </c>
      <c r="F26" s="8">
        <f>SUM(B26:E26)</f>
        <v>14943</v>
      </c>
    </row>
    <row r="27" spans="1:6" x14ac:dyDescent="0.15">
      <c r="A27" t="str">
        <f t="shared" si="2"/>
        <v>Cal.net, Inc.</v>
      </c>
      <c r="B27" s="8">
        <v>2</v>
      </c>
      <c r="D27" s="8">
        <v>136</v>
      </c>
      <c r="E27" s="8">
        <v>44015</v>
      </c>
      <c r="F27" s="8">
        <f>SUM(B27:E27)</f>
        <v>44153</v>
      </c>
    </row>
    <row r="28" spans="1:6" x14ac:dyDescent="0.15">
      <c r="A28" t="str">
        <f t="shared" si="2"/>
        <v>Consortium 2020 (two midwest WISPs)</v>
      </c>
      <c r="B28" s="8"/>
      <c r="D28" s="8"/>
      <c r="E28" s="8">
        <v>52456</v>
      </c>
      <c r="F28" s="8">
        <f>SUM(B28:E28)</f>
        <v>52456</v>
      </c>
    </row>
    <row r="29" spans="1:6" x14ac:dyDescent="0.15">
      <c r="A29" t="str">
        <f t="shared" si="2"/>
        <v>Space Exploration Technologies Corp.</v>
      </c>
      <c r="B29" s="8"/>
      <c r="D29" s="8">
        <v>6297</v>
      </c>
      <c r="E29" s="8"/>
      <c r="F29" s="8">
        <f>SUM(B29:E29)</f>
        <v>6297</v>
      </c>
    </row>
    <row r="30" spans="1:6" x14ac:dyDescent="0.15">
      <c r="A30" t="str">
        <f t="shared" si="2"/>
        <v>Grain (Hunter Communications)</v>
      </c>
      <c r="B30" s="8"/>
      <c r="D30" s="8"/>
      <c r="E30" s="8">
        <v>1620</v>
      </c>
      <c r="F30" s="8">
        <f>SUM(B30:E30)</f>
        <v>1620</v>
      </c>
    </row>
    <row r="31" spans="1:6" x14ac:dyDescent="0.15">
      <c r="A31" t="str">
        <f t="shared" si="2"/>
        <v>Cox Communications, Inc.</v>
      </c>
      <c r="B31" s="8"/>
      <c r="D31" s="8"/>
      <c r="E31" s="8">
        <v>3118</v>
      </c>
      <c r="F31" s="8">
        <f>SUM(B31:E31)</f>
        <v>3118</v>
      </c>
    </row>
    <row r="32" spans="1:6" x14ac:dyDescent="0.15">
      <c r="A32" t="str">
        <f t="shared" si="2"/>
        <v>Hankins Information Technology</v>
      </c>
      <c r="B32" s="8"/>
      <c r="D32" s="8"/>
      <c r="E32" s="8">
        <v>3727</v>
      </c>
      <c r="F32" s="8">
        <f>SUM(B32:E32)</f>
        <v>3727</v>
      </c>
    </row>
    <row r="33" spans="1:6" x14ac:dyDescent="0.15">
      <c r="A33" t="str">
        <f t="shared" si="2"/>
        <v>LICT (Cal-Ore)</v>
      </c>
      <c r="B33" s="8"/>
      <c r="D33" s="8"/>
      <c r="E33" s="8">
        <v>235</v>
      </c>
      <c r="F33" s="8">
        <f>SUM(B33:E33)</f>
        <v>235</v>
      </c>
    </row>
    <row r="34" spans="1:6" x14ac:dyDescent="0.15">
      <c r="A34" t="str">
        <f t="shared" si="2"/>
        <v>RDOF USA Consortium (possibly Anza Electric Co-op)</v>
      </c>
      <c r="B34" s="8"/>
      <c r="D34" s="8"/>
      <c r="E34" s="8">
        <v>1552</v>
      </c>
      <c r="F34" s="8">
        <f>SUM(B34:E34)</f>
        <v>1552</v>
      </c>
    </row>
    <row r="35" spans="1:6" x14ac:dyDescent="0.15">
      <c r="A35" t="str">
        <f t="shared" si="2"/>
        <v>Commnet Wireless, LLC</v>
      </c>
      <c r="B35" s="8"/>
      <c r="D35" s="8">
        <v>565</v>
      </c>
      <c r="E35" s="8"/>
      <c r="F35" s="8">
        <f>SUM(B35:E35)</f>
        <v>565</v>
      </c>
    </row>
    <row r="36" spans="1:6" x14ac:dyDescent="0.15">
      <c r="A36" t="str">
        <f t="shared" si="2"/>
        <v>CCO (Charter Communications)</v>
      </c>
      <c r="B36" s="8"/>
      <c r="D36" s="8"/>
      <c r="E36" s="8">
        <v>1045</v>
      </c>
      <c r="F36" s="8">
        <f>SUM(B36:E36)</f>
        <v>1045</v>
      </c>
    </row>
    <row r="37" spans="1:6" x14ac:dyDescent="0.15">
      <c r="A37" t="str">
        <f t="shared" si="2"/>
        <v>One Ring Networks, Inc</v>
      </c>
      <c r="B37" s="8"/>
      <c r="C37" s="8">
        <v>1170</v>
      </c>
      <c r="D37" s="8"/>
      <c r="E37" s="8"/>
      <c r="F37" s="8">
        <f>SUM(B37:E37)</f>
        <v>1170</v>
      </c>
    </row>
    <row r="38" spans="1:6" x14ac:dyDescent="0.15">
      <c r="A38" s="5" t="s">
        <v>415</v>
      </c>
      <c r="B38" s="10">
        <f>SUM(B23:B37)</f>
        <v>2</v>
      </c>
      <c r="C38" s="10">
        <f>SUM(C23:C37)</f>
        <v>1170</v>
      </c>
      <c r="D38" s="10">
        <f>SUM(D23:D37)</f>
        <v>7561</v>
      </c>
      <c r="E38" s="10">
        <f>SUM(E23:E37)</f>
        <v>356145</v>
      </c>
      <c r="F38" s="10">
        <f t="shared" ref="F24:F38" si="3">SUM(B38:E38)</f>
        <v>364878</v>
      </c>
    </row>
    <row r="42" spans="1:6" x14ac:dyDescent="0.15">
      <c r="B42" s="18" t="s">
        <v>412</v>
      </c>
      <c r="C42" s="17" t="s">
        <v>417</v>
      </c>
      <c r="D42" s="18" t="s">
        <v>447</v>
      </c>
      <c r="E42" s="16" t="s">
        <v>438</v>
      </c>
      <c r="F42" s="16" t="s">
        <v>419</v>
      </c>
    </row>
    <row r="43" spans="1:6" x14ac:dyDescent="0.15">
      <c r="A43" t="s">
        <v>423</v>
      </c>
      <c r="B43" s="7">
        <v>2618078.4</v>
      </c>
      <c r="C43" s="8">
        <v>4163</v>
      </c>
      <c r="D43" s="7">
        <f>B43/C43</f>
        <v>628.89224117223159</v>
      </c>
      <c r="E43" s="14">
        <f>B43/B$47</f>
        <v>3.7661623886777328E-3</v>
      </c>
      <c r="F43" s="14">
        <f>C43/C$47</f>
        <v>1.1409292969156814E-2</v>
      </c>
    </row>
    <row r="44" spans="1:6" x14ac:dyDescent="0.15">
      <c r="A44" t="s">
        <v>422</v>
      </c>
      <c r="B44" s="7">
        <v>5746960.7999999998</v>
      </c>
      <c r="C44" s="8">
        <v>6297</v>
      </c>
      <c r="D44" s="7">
        <f>B44/C44</f>
        <v>912.65059552167691</v>
      </c>
      <c r="E44" s="14">
        <f t="shared" ref="E44:E46" si="4">B44/B$47</f>
        <v>8.2671273763861679E-3</v>
      </c>
      <c r="F44" s="14">
        <f t="shared" ref="F44:F46" si="5">C44/C$47</f>
        <v>1.7257823162810583E-2</v>
      </c>
    </row>
    <row r="45" spans="1:6" x14ac:dyDescent="0.15">
      <c r="A45" t="s">
        <v>421</v>
      </c>
      <c r="B45" s="7">
        <v>40738686.300000004</v>
      </c>
      <c r="C45" s="8">
        <v>18350</v>
      </c>
      <c r="D45" s="7">
        <f>B45/C45</f>
        <v>2220.0918964577659</v>
      </c>
      <c r="E45" s="20">
        <f t="shared" si="4"/>
        <v>5.8603481128449347E-2</v>
      </c>
      <c r="F45" s="20">
        <f t="shared" si="5"/>
        <v>5.0290782124436113E-2</v>
      </c>
    </row>
    <row r="46" spans="1:6" x14ac:dyDescent="0.15">
      <c r="A46" t="s">
        <v>427</v>
      </c>
      <c r="B46" s="7">
        <v>646054403.60000002</v>
      </c>
      <c r="C46" s="8">
        <v>336068</v>
      </c>
      <c r="D46" s="7">
        <f>B46/C46</f>
        <v>1922.3919075901306</v>
      </c>
      <c r="E46" s="20">
        <f t="shared" si="4"/>
        <v>0.92936322910648672</v>
      </c>
      <c r="F46" s="20">
        <f t="shared" si="5"/>
        <v>0.92104210174359646</v>
      </c>
    </row>
    <row r="47" spans="1:6" x14ac:dyDescent="0.15">
      <c r="B47" s="9">
        <f t="shared" ref="B47:C47" si="6">SUM(B43:B46)</f>
        <v>695158129.10000002</v>
      </c>
      <c r="C47" s="10">
        <f t="shared" si="6"/>
        <v>364878</v>
      </c>
      <c r="D47" s="9">
        <f>B47/C47</f>
        <v>1905.1796192151899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7EAF-36A5-804C-804E-438EC4550D97}">
  <dimension ref="A1:K59"/>
  <sheetViews>
    <sheetView zoomScale="130" zoomScaleNormal="130" workbookViewId="0">
      <selection activeCell="F71" sqref="F71"/>
    </sheetView>
  </sheetViews>
  <sheetFormatPr baseColWidth="10" defaultRowHeight="12" x14ac:dyDescent="0.15"/>
  <cols>
    <col min="1" max="1" width="22.796875" customWidth="1"/>
    <col min="2" max="2" width="17.3984375" style="7" customWidth="1"/>
    <col min="3" max="3" width="16.796875" style="8" customWidth="1"/>
    <col min="4" max="5" width="11" style="14"/>
    <col min="6" max="6" width="17" style="7" customWidth="1"/>
    <col min="7" max="7" width="15.3984375" style="8" customWidth="1"/>
    <col min="8" max="8" width="17" style="22" customWidth="1"/>
    <col min="9" max="9" width="16.19921875" style="8" customWidth="1"/>
    <col min="10" max="10" width="15.3984375" style="14" customWidth="1"/>
    <col min="11" max="11" width="15.19921875" style="14" customWidth="1"/>
  </cols>
  <sheetData>
    <row r="1" spans="1:11" s="5" customFormat="1" x14ac:dyDescent="0.15">
      <c r="A1" s="5" t="s">
        <v>2</v>
      </c>
      <c r="B1" s="11" t="s">
        <v>412</v>
      </c>
      <c r="C1" s="12" t="s">
        <v>417</v>
      </c>
      <c r="D1" s="15" t="s">
        <v>418</v>
      </c>
      <c r="E1" s="15" t="s">
        <v>419</v>
      </c>
      <c r="F1" s="11" t="s">
        <v>501</v>
      </c>
      <c r="G1" s="12" t="s">
        <v>502</v>
      </c>
      <c r="H1" s="21" t="s">
        <v>504</v>
      </c>
      <c r="I1" s="17" t="s">
        <v>505</v>
      </c>
      <c r="J1" s="15" t="s">
        <v>506</v>
      </c>
      <c r="K1" s="15" t="s">
        <v>507</v>
      </c>
    </row>
    <row r="2" spans="1:11" x14ac:dyDescent="0.15">
      <c r="A2" t="s">
        <v>64</v>
      </c>
      <c r="B2" s="7">
        <v>330804827.5</v>
      </c>
      <c r="C2" s="8">
        <v>196460</v>
      </c>
      <c r="D2" s="14">
        <v>3.5837502240328098E-2</v>
      </c>
      <c r="E2" s="14">
        <v>3.7630010383400504E-2</v>
      </c>
      <c r="F2" s="7">
        <v>793596310</v>
      </c>
      <c r="G2" s="8">
        <v>197240</v>
      </c>
      <c r="H2" s="22">
        <v>-462791482.5</v>
      </c>
      <c r="I2" s="8">
        <v>-780</v>
      </c>
      <c r="J2" s="14">
        <v>0.41684269865115681</v>
      </c>
      <c r="K2" s="14">
        <v>0.9960454268910971</v>
      </c>
    </row>
    <row r="3" spans="1:11" x14ac:dyDescent="0.15">
      <c r="A3" t="s">
        <v>83</v>
      </c>
      <c r="B3" s="7">
        <v>195847668.39999998</v>
      </c>
      <c r="C3" s="8">
        <v>129445</v>
      </c>
      <c r="D3" s="14">
        <v>2.1217015809867627E-2</v>
      </c>
      <c r="E3" s="14">
        <v>2.4793936140075731E-2</v>
      </c>
      <c r="F3" s="7">
        <v>817201640</v>
      </c>
      <c r="G3" s="8">
        <v>131949</v>
      </c>
      <c r="H3" s="22">
        <v>-621353971.60000002</v>
      </c>
      <c r="I3" s="8">
        <v>-2504</v>
      </c>
      <c r="J3" s="14">
        <v>0.23965647988665317</v>
      </c>
      <c r="K3" s="14">
        <v>0.98102297099636981</v>
      </c>
    </row>
    <row r="4" spans="1:11" x14ac:dyDescent="0.15">
      <c r="A4" t="s">
        <v>23</v>
      </c>
      <c r="B4" s="7">
        <v>424243217.59999996</v>
      </c>
      <c r="C4" s="8">
        <v>200612</v>
      </c>
      <c r="D4" s="14">
        <v>4.5960082795901754E-2</v>
      </c>
      <c r="E4" s="14">
        <v>3.8425285773362218E-2</v>
      </c>
      <c r="F4" s="7">
        <v>1052955470</v>
      </c>
      <c r="G4" s="8">
        <v>201923</v>
      </c>
      <c r="H4" s="22">
        <v>-628712252.4000001</v>
      </c>
      <c r="I4" s="8">
        <v>-1311</v>
      </c>
      <c r="J4" s="14">
        <v>0.40290708362054473</v>
      </c>
      <c r="K4" s="14">
        <v>0.99350742609806708</v>
      </c>
    </row>
    <row r="5" spans="1:11" x14ac:dyDescent="0.15">
      <c r="A5" t="s">
        <v>80</v>
      </c>
      <c r="B5" s="7">
        <v>695158129.0999999</v>
      </c>
      <c r="C5" s="8">
        <v>364878</v>
      </c>
      <c r="D5" s="14">
        <v>7.5309454209834745E-2</v>
      </c>
      <c r="E5" s="14">
        <v>6.9888847239511401E-2</v>
      </c>
      <c r="F5" s="7">
        <v>2049285320</v>
      </c>
      <c r="G5" s="8">
        <v>370986</v>
      </c>
      <c r="H5" s="22">
        <v>-1354127190.9000001</v>
      </c>
      <c r="I5" s="8">
        <v>-6108</v>
      </c>
      <c r="J5" s="14">
        <v>0.33921978668153435</v>
      </c>
      <c r="K5" s="14">
        <v>0.98353576684834465</v>
      </c>
    </row>
    <row r="6" spans="1:11" x14ac:dyDescent="0.15">
      <c r="A6" t="s">
        <v>105</v>
      </c>
      <c r="B6" s="7">
        <v>249833709.59999999</v>
      </c>
      <c r="C6" s="8">
        <v>76216</v>
      </c>
      <c r="D6" s="14">
        <v>2.7065554620721122E-2</v>
      </c>
      <c r="E6" s="14">
        <v>1.4598436686252941E-2</v>
      </c>
      <c r="F6" s="7">
        <v>608777700</v>
      </c>
      <c r="G6" s="8">
        <v>77625</v>
      </c>
      <c r="H6" s="22">
        <v>-358943990.39999998</v>
      </c>
      <c r="I6" s="8">
        <v>-1409</v>
      </c>
      <c r="J6" s="14">
        <v>0.4103857772714079</v>
      </c>
      <c r="K6" s="14">
        <v>0.9818486312399356</v>
      </c>
    </row>
    <row r="7" spans="1:11" x14ac:dyDescent="0.15">
      <c r="A7" t="s">
        <v>186</v>
      </c>
      <c r="B7" s="7">
        <v>4210411</v>
      </c>
      <c r="C7" s="8">
        <v>2899</v>
      </c>
      <c r="D7" s="14">
        <v>4.5613183696722824E-4</v>
      </c>
      <c r="E7" s="14">
        <v>5.552753746384916E-4</v>
      </c>
      <c r="F7" s="7">
        <v>9764580</v>
      </c>
      <c r="G7" s="8">
        <v>3281</v>
      </c>
      <c r="H7" s="22">
        <v>-5554169</v>
      </c>
      <c r="I7" s="8">
        <v>-382</v>
      </c>
      <c r="J7" s="14">
        <v>0.43119222741787155</v>
      </c>
      <c r="K7" s="14">
        <v>0.88357208168241386</v>
      </c>
    </row>
    <row r="8" spans="1:11" x14ac:dyDescent="0.15">
      <c r="A8" t="s">
        <v>74</v>
      </c>
      <c r="B8" s="7">
        <v>13302048</v>
      </c>
      <c r="C8" s="8">
        <v>7757</v>
      </c>
      <c r="D8" s="14">
        <v>1.4410677697892782E-3</v>
      </c>
      <c r="E8" s="14">
        <v>1.4857782273441805E-3</v>
      </c>
      <c r="F8" s="7">
        <v>23797870</v>
      </c>
      <c r="G8" s="8">
        <v>7757</v>
      </c>
      <c r="H8" s="22">
        <v>-10495822</v>
      </c>
      <c r="I8" s="8">
        <v>0</v>
      </c>
      <c r="J8" s="14">
        <v>0.55895960436795389</v>
      </c>
      <c r="K8" s="14">
        <v>1</v>
      </c>
    </row>
    <row r="9" spans="1:11" x14ac:dyDescent="0.15">
      <c r="A9" t="s">
        <v>503</v>
      </c>
      <c r="B9" s="7">
        <v>0</v>
      </c>
      <c r="C9" s="8">
        <v>0</v>
      </c>
      <c r="D9" s="14">
        <v>0</v>
      </c>
      <c r="E9" s="14">
        <v>0</v>
      </c>
      <c r="F9" s="7">
        <v>818910</v>
      </c>
      <c r="G9" s="8">
        <v>508</v>
      </c>
      <c r="H9" s="22">
        <v>-818910</v>
      </c>
      <c r="I9" s="8">
        <v>-508</v>
      </c>
      <c r="J9" s="14">
        <v>0</v>
      </c>
      <c r="K9" s="14">
        <v>0</v>
      </c>
    </row>
    <row r="10" spans="1:11" x14ac:dyDescent="0.15">
      <c r="A10" t="s">
        <v>8</v>
      </c>
      <c r="B10" s="7">
        <v>191753609.90000001</v>
      </c>
      <c r="C10" s="8">
        <v>141625</v>
      </c>
      <c r="D10" s="14">
        <v>2.0773488937014528E-2</v>
      </c>
      <c r="E10" s="14">
        <v>2.7126897182882501E-2</v>
      </c>
      <c r="F10" s="7">
        <v>451277110</v>
      </c>
      <c r="G10" s="8">
        <v>147162</v>
      </c>
      <c r="H10" s="22">
        <v>-259523500.09999999</v>
      </c>
      <c r="I10" s="8">
        <v>-5537</v>
      </c>
      <c r="J10" s="14">
        <v>0.42491321995037595</v>
      </c>
      <c r="K10" s="14">
        <v>0.96237479784183422</v>
      </c>
    </row>
    <row r="11" spans="1:11" x14ac:dyDescent="0.15">
      <c r="A11" t="s">
        <v>90</v>
      </c>
      <c r="B11" s="7">
        <v>326454112.19999999</v>
      </c>
      <c r="C11" s="8">
        <v>179455</v>
      </c>
      <c r="D11" s="14">
        <v>3.5366170638280119E-2</v>
      </c>
      <c r="E11" s="14">
        <v>3.4372867318299589E-2</v>
      </c>
      <c r="F11" s="7">
        <v>745807210</v>
      </c>
      <c r="G11" s="8">
        <v>181070</v>
      </c>
      <c r="H11" s="22">
        <v>-419353097.80000001</v>
      </c>
      <c r="I11" s="8">
        <v>-1615</v>
      </c>
      <c r="J11" s="14">
        <v>0.43771916900615643</v>
      </c>
      <c r="K11" s="14">
        <v>0.99108079748163691</v>
      </c>
    </row>
    <row r="12" spans="1:11" x14ac:dyDescent="0.15">
      <c r="A12" t="s">
        <v>113</v>
      </c>
      <c r="B12" s="7">
        <v>24740782</v>
      </c>
      <c r="C12" s="8">
        <v>8081</v>
      </c>
      <c r="D12" s="14">
        <v>2.6802747621706611E-3</v>
      </c>
      <c r="E12" s="14">
        <v>1.5478372895666266E-3</v>
      </c>
      <c r="F12" s="7">
        <v>48329500</v>
      </c>
      <c r="G12" s="8">
        <v>8081</v>
      </c>
      <c r="H12" s="22">
        <v>-23588718</v>
      </c>
      <c r="I12" s="8">
        <v>0</v>
      </c>
      <c r="J12" s="14">
        <v>0.51191884873627913</v>
      </c>
      <c r="K12" s="14">
        <v>1</v>
      </c>
    </row>
    <row r="13" spans="1:11" x14ac:dyDescent="0.15">
      <c r="A13" t="s">
        <v>24</v>
      </c>
      <c r="B13" s="7">
        <v>112489827.90000001</v>
      </c>
      <c r="C13" s="8">
        <v>40706</v>
      </c>
      <c r="D13" s="14">
        <v>1.2186504319923724E-2</v>
      </c>
      <c r="E13" s="14">
        <v>7.7968400827990473E-3</v>
      </c>
      <c r="F13" s="7">
        <v>325380410</v>
      </c>
      <c r="G13" s="8">
        <v>40753</v>
      </c>
      <c r="H13" s="22">
        <v>-212890582.09999999</v>
      </c>
      <c r="I13" s="8">
        <v>-47</v>
      </c>
      <c r="J13" s="14">
        <v>0.34571788725694952</v>
      </c>
      <c r="K13" s="14">
        <v>0.99884671067160702</v>
      </c>
    </row>
    <row r="14" spans="1:11" x14ac:dyDescent="0.15">
      <c r="A14" t="s">
        <v>33</v>
      </c>
      <c r="B14" s="7">
        <v>378310110.69999999</v>
      </c>
      <c r="C14" s="8">
        <v>159967</v>
      </c>
      <c r="D14" s="14">
        <v>4.0983952810513383E-2</v>
      </c>
      <c r="E14" s="14">
        <v>3.0640129649808757E-2</v>
      </c>
      <c r="F14" s="7">
        <v>1198108430</v>
      </c>
      <c r="G14" s="8">
        <v>159967</v>
      </c>
      <c r="H14" s="22">
        <v>-819798319.29999995</v>
      </c>
      <c r="I14" s="8">
        <v>0</v>
      </c>
      <c r="J14" s="14">
        <v>0.31575615464119555</v>
      </c>
      <c r="K14" s="14">
        <v>1</v>
      </c>
    </row>
    <row r="15" spans="1:11" x14ac:dyDescent="0.15">
      <c r="A15" t="s">
        <v>34</v>
      </c>
      <c r="B15" s="7">
        <v>169379964.5</v>
      </c>
      <c r="C15" s="8">
        <v>152983</v>
      </c>
      <c r="D15" s="14">
        <v>1.8349656210006317E-2</v>
      </c>
      <c r="E15" s="14">
        <v>2.9302412086347141E-2</v>
      </c>
      <c r="F15" s="7">
        <v>702413840</v>
      </c>
      <c r="G15" s="8">
        <v>161688</v>
      </c>
      <c r="H15" s="22">
        <v>-533033875.5</v>
      </c>
      <c r="I15" s="8">
        <v>-8705</v>
      </c>
      <c r="J15" s="14">
        <v>0.24113984499508154</v>
      </c>
      <c r="K15" s="14">
        <v>0.94616174360496763</v>
      </c>
    </row>
    <row r="16" spans="1:11" x14ac:dyDescent="0.15">
      <c r="A16" t="s">
        <v>30</v>
      </c>
      <c r="B16" s="7">
        <v>143892544.40000001</v>
      </c>
      <c r="C16" s="8">
        <v>53819</v>
      </c>
      <c r="D16" s="14">
        <v>1.5588494948132249E-2</v>
      </c>
      <c r="E16" s="14">
        <v>1.0308508239968603E-2</v>
      </c>
      <c r="F16" s="7">
        <v>532177170</v>
      </c>
      <c r="G16" s="8">
        <v>53819</v>
      </c>
      <c r="H16" s="22">
        <v>-388284625.60000002</v>
      </c>
      <c r="I16" s="8">
        <v>0</v>
      </c>
      <c r="J16" s="14">
        <v>0.27038466231086161</v>
      </c>
      <c r="K16" s="14">
        <v>1</v>
      </c>
    </row>
    <row r="17" spans="1:11" x14ac:dyDescent="0.15">
      <c r="A17" t="s">
        <v>35</v>
      </c>
      <c r="B17" s="7">
        <v>62107482.700000003</v>
      </c>
      <c r="C17" s="8">
        <v>46827</v>
      </c>
      <c r="D17" s="14">
        <v>6.7283693143879181E-3</v>
      </c>
      <c r="E17" s="14">
        <v>8.9692583539829757E-3</v>
      </c>
      <c r="F17" s="7">
        <v>452880510</v>
      </c>
      <c r="G17" s="8">
        <v>46827</v>
      </c>
      <c r="H17" s="22">
        <v>-390773027.30000001</v>
      </c>
      <c r="I17" s="8">
        <v>0</v>
      </c>
      <c r="J17" s="14">
        <v>0.13713878457697373</v>
      </c>
      <c r="K17" s="14">
        <v>1</v>
      </c>
    </row>
    <row r="18" spans="1:11" x14ac:dyDescent="0.15">
      <c r="A18" t="s">
        <v>25</v>
      </c>
      <c r="B18" s="7">
        <v>148978767.20000002</v>
      </c>
      <c r="C18" s="8">
        <v>98909</v>
      </c>
      <c r="D18" s="14">
        <v>1.6139507224365759E-2</v>
      </c>
      <c r="E18" s="14">
        <v>1.8945061065925688E-2</v>
      </c>
      <c r="F18" s="7">
        <v>449146430</v>
      </c>
      <c r="G18" s="8">
        <v>99200</v>
      </c>
      <c r="H18" s="22">
        <v>-300167662.79999995</v>
      </c>
      <c r="I18" s="8">
        <v>-291</v>
      </c>
      <c r="J18" s="14">
        <v>0.33169308993505753</v>
      </c>
      <c r="K18" s="14">
        <v>0.99706653225806452</v>
      </c>
    </row>
    <row r="19" spans="1:11" x14ac:dyDescent="0.15">
      <c r="A19" t="s">
        <v>20</v>
      </c>
      <c r="B19" s="7">
        <v>342207315.19999999</v>
      </c>
      <c r="C19" s="8">
        <v>175692</v>
      </c>
      <c r="D19" s="14">
        <v>3.7072782515958483E-2</v>
      </c>
      <c r="E19" s="14">
        <v>3.3652101111067909E-2</v>
      </c>
      <c r="F19" s="7">
        <v>733094400</v>
      </c>
      <c r="G19" s="8">
        <v>176614</v>
      </c>
      <c r="H19" s="22">
        <v>-390887084.80000001</v>
      </c>
      <c r="I19" s="8">
        <v>-922</v>
      </c>
      <c r="J19" s="14">
        <v>0.46679843032493495</v>
      </c>
      <c r="K19" s="14">
        <v>0.99477957579806808</v>
      </c>
    </row>
    <row r="20" spans="1:11" x14ac:dyDescent="0.15">
      <c r="A20" t="s">
        <v>138</v>
      </c>
      <c r="B20" s="7">
        <v>71175908.299999997</v>
      </c>
      <c r="C20" s="8">
        <v>27755</v>
      </c>
      <c r="D20" s="14">
        <v>7.7107906569429882E-3</v>
      </c>
      <c r="E20" s="14">
        <v>5.3162014567407151E-3</v>
      </c>
      <c r="F20" s="7">
        <v>146491560</v>
      </c>
      <c r="G20" s="8">
        <v>27967</v>
      </c>
      <c r="H20" s="22">
        <v>-75315651.700000003</v>
      </c>
      <c r="I20" s="8">
        <v>-212</v>
      </c>
      <c r="J20" s="14">
        <v>0.48587036891408625</v>
      </c>
      <c r="K20" s="14">
        <v>0.99241963742982797</v>
      </c>
    </row>
    <row r="21" spans="1:11" x14ac:dyDescent="0.15">
      <c r="A21" t="s">
        <v>75</v>
      </c>
      <c r="B21" s="7">
        <v>48023869.100000001</v>
      </c>
      <c r="C21" s="8">
        <v>37761</v>
      </c>
      <c r="D21" s="14">
        <v>5.2026311993904418E-3</v>
      </c>
      <c r="E21" s="14">
        <v>7.2327538536474927E-3</v>
      </c>
      <c r="F21" s="7">
        <v>110349150</v>
      </c>
      <c r="G21" s="8">
        <v>38990</v>
      </c>
      <c r="H21" s="22">
        <v>-62325280.899999999</v>
      </c>
      <c r="I21" s="8">
        <v>-1229</v>
      </c>
      <c r="J21" s="14">
        <v>0.43519926614749638</v>
      </c>
      <c r="K21" s="14">
        <v>0.96847909720441139</v>
      </c>
    </row>
    <row r="22" spans="1:11" x14ac:dyDescent="0.15">
      <c r="A22" t="s">
        <v>91</v>
      </c>
      <c r="B22" s="7">
        <v>32631916.399999999</v>
      </c>
      <c r="C22" s="8">
        <v>25480</v>
      </c>
      <c r="D22" s="14">
        <v>3.5351551122427289E-3</v>
      </c>
      <c r="E22" s="14">
        <v>4.8804472389750832E-3</v>
      </c>
      <c r="F22" s="7">
        <v>70906830</v>
      </c>
      <c r="G22" s="8">
        <v>29491</v>
      </c>
      <c r="H22" s="22">
        <v>-38274913.600000001</v>
      </c>
      <c r="I22" s="8">
        <v>-4011</v>
      </c>
      <c r="J22" s="14">
        <v>0.46020836638727186</v>
      </c>
      <c r="K22" s="14">
        <v>0.86399240446237835</v>
      </c>
    </row>
    <row r="23" spans="1:11" x14ac:dyDescent="0.15">
      <c r="A23" t="s">
        <v>59</v>
      </c>
      <c r="B23" s="7">
        <v>362985055.59999996</v>
      </c>
      <c r="C23" s="8">
        <v>249263</v>
      </c>
      <c r="D23" s="14">
        <v>3.9323724026580652E-2</v>
      </c>
      <c r="E23" s="14">
        <v>4.7743913662819708E-2</v>
      </c>
      <c r="F23" s="7">
        <v>998935630</v>
      </c>
      <c r="G23" s="8">
        <v>251083</v>
      </c>
      <c r="H23" s="22">
        <v>-635950574.4000001</v>
      </c>
      <c r="I23" s="8">
        <v>-1820</v>
      </c>
      <c r="J23" s="14">
        <v>0.3633718176615644</v>
      </c>
      <c r="K23" s="14">
        <v>0.99275140093116621</v>
      </c>
    </row>
    <row r="24" spans="1:11" x14ac:dyDescent="0.15">
      <c r="A24" t="s">
        <v>36</v>
      </c>
      <c r="B24" s="7">
        <v>408150745.60000002</v>
      </c>
      <c r="C24" s="8">
        <v>142841</v>
      </c>
      <c r="D24" s="14">
        <v>4.4216716455964006E-2</v>
      </c>
      <c r="E24" s="14">
        <v>2.7359810206532175E-2</v>
      </c>
      <c r="F24" s="7">
        <v>1063546600</v>
      </c>
      <c r="G24" s="8">
        <v>144099</v>
      </c>
      <c r="H24" s="22">
        <v>-655395854.39999998</v>
      </c>
      <c r="I24" s="8">
        <v>-1258</v>
      </c>
      <c r="J24" s="14">
        <v>0.38376385726774925</v>
      </c>
      <c r="K24" s="14">
        <v>0.99126989083893713</v>
      </c>
    </row>
    <row r="25" spans="1:11" x14ac:dyDescent="0.15">
      <c r="A25" t="s">
        <v>11</v>
      </c>
      <c r="B25" s="7">
        <v>495725799.60000002</v>
      </c>
      <c r="C25" s="8">
        <v>218990</v>
      </c>
      <c r="D25" s="14">
        <v>5.3704096726803166E-2</v>
      </c>
      <c r="E25" s="14">
        <v>4.1945413691646526E-2</v>
      </c>
      <c r="F25" s="7">
        <v>921230490</v>
      </c>
      <c r="G25" s="8">
        <v>219466</v>
      </c>
      <c r="H25" s="22">
        <v>-425504690.39999998</v>
      </c>
      <c r="I25" s="8">
        <v>-476</v>
      </c>
      <c r="J25" s="14">
        <v>0.53811267102112526</v>
      </c>
      <c r="K25" s="14">
        <v>0.9978310991224153</v>
      </c>
    </row>
    <row r="26" spans="1:11" x14ac:dyDescent="0.15">
      <c r="A26" t="s">
        <v>42</v>
      </c>
      <c r="B26" s="7">
        <v>346297660.19999999</v>
      </c>
      <c r="C26" s="8">
        <v>199211</v>
      </c>
      <c r="D26" s="14">
        <v>3.7515907089469176E-2</v>
      </c>
      <c r="E26" s="14">
        <v>3.815693779134479E-2</v>
      </c>
      <c r="F26" s="7">
        <v>1301306970</v>
      </c>
      <c r="G26" s="8">
        <v>199211</v>
      </c>
      <c r="H26" s="22">
        <v>-955009309.79999995</v>
      </c>
      <c r="I26" s="8">
        <v>0</v>
      </c>
      <c r="J26" s="14">
        <v>0.26611527347770986</v>
      </c>
      <c r="K26" s="14">
        <v>1</v>
      </c>
    </row>
    <row r="27" spans="1:11" x14ac:dyDescent="0.15">
      <c r="A27" t="s">
        <v>71</v>
      </c>
      <c r="B27" s="7">
        <v>125815439.7</v>
      </c>
      <c r="C27" s="8">
        <v>45984</v>
      </c>
      <c r="D27" s="14">
        <v>1.3630124856979647E-2</v>
      </c>
      <c r="E27" s="14">
        <v>8.807789868015314E-3</v>
      </c>
      <c r="F27" s="7">
        <v>324315120</v>
      </c>
      <c r="G27" s="8">
        <v>46076</v>
      </c>
      <c r="H27" s="22">
        <v>-198499680.30000001</v>
      </c>
      <c r="I27" s="8">
        <v>-92</v>
      </c>
      <c r="J27" s="14">
        <v>0.38794194886750888</v>
      </c>
      <c r="K27" s="14">
        <v>0.99800329889747375</v>
      </c>
    </row>
    <row r="28" spans="1:11" x14ac:dyDescent="0.15">
      <c r="A28" t="s">
        <v>37</v>
      </c>
      <c r="B28" s="7">
        <v>60377536.799999997</v>
      </c>
      <c r="C28" s="8">
        <v>43435</v>
      </c>
      <c r="D28" s="14">
        <v>6.540956873839732E-3</v>
      </c>
      <c r="E28" s="14">
        <v>8.3195536038023054E-3</v>
      </c>
      <c r="F28" s="7">
        <v>517959340</v>
      </c>
      <c r="G28" s="8">
        <v>43445</v>
      </c>
      <c r="H28" s="22">
        <v>-457581803.19999999</v>
      </c>
      <c r="I28" s="8">
        <v>-10</v>
      </c>
      <c r="J28" s="14">
        <v>0.11656810127219638</v>
      </c>
      <c r="K28" s="14">
        <v>0.99976982391529523</v>
      </c>
    </row>
    <row r="29" spans="1:11" x14ac:dyDescent="0.15">
      <c r="A29" t="s">
        <v>84</v>
      </c>
      <c r="B29" s="7">
        <v>63536610.899999999</v>
      </c>
      <c r="C29" s="8">
        <v>30584</v>
      </c>
      <c r="D29" s="14">
        <v>6.8831928865113207E-3</v>
      </c>
      <c r="E29" s="14">
        <v>5.8580690092941111E-3</v>
      </c>
      <c r="F29" s="7">
        <v>154845690</v>
      </c>
      <c r="G29" s="8">
        <v>31620</v>
      </c>
      <c r="H29" s="22">
        <v>-91309079.099999994</v>
      </c>
      <c r="I29" s="8">
        <v>-1036</v>
      </c>
      <c r="J29" s="14">
        <v>0.41032211422868792</v>
      </c>
      <c r="K29" s="14">
        <v>0.96723592662871605</v>
      </c>
    </row>
    <row r="30" spans="1:11" x14ac:dyDescent="0.15">
      <c r="A30" t="s">
        <v>92</v>
      </c>
      <c r="B30" s="7">
        <v>25257660.699999999</v>
      </c>
      <c r="C30" s="8">
        <v>17740</v>
      </c>
      <c r="D30" s="14">
        <v>2.7362704430959274E-3</v>
      </c>
      <c r="E30" s="14">
        <v>3.397925196994426E-3</v>
      </c>
      <c r="F30" s="7">
        <v>63576370</v>
      </c>
      <c r="G30" s="8">
        <v>18243</v>
      </c>
      <c r="H30" s="22">
        <v>-38318709.299999997</v>
      </c>
      <c r="I30" s="8">
        <v>-503</v>
      </c>
      <c r="J30" s="14">
        <v>0.39728063587147239</v>
      </c>
      <c r="K30" s="14">
        <v>0.97242778051855505</v>
      </c>
    </row>
    <row r="31" spans="1:11" x14ac:dyDescent="0.15">
      <c r="A31" t="s">
        <v>361</v>
      </c>
      <c r="B31" s="7">
        <v>10739474</v>
      </c>
      <c r="C31" s="8">
        <v>8686</v>
      </c>
      <c r="D31" s="14">
        <v>1.1634531649479792E-3</v>
      </c>
      <c r="E31" s="14">
        <v>1.6637191804449597E-3</v>
      </c>
      <c r="F31" s="7">
        <v>26687990</v>
      </c>
      <c r="G31" s="8">
        <v>11933</v>
      </c>
      <c r="H31" s="22">
        <v>-15948516</v>
      </c>
      <c r="I31" s="8">
        <v>-3247</v>
      </c>
      <c r="J31" s="14">
        <v>0.40240849910390403</v>
      </c>
      <c r="K31" s="14">
        <v>0.72789742730243867</v>
      </c>
    </row>
    <row r="32" spans="1:11" x14ac:dyDescent="0.15">
      <c r="A32" t="s">
        <v>5</v>
      </c>
      <c r="B32" s="7">
        <v>165209718.60000002</v>
      </c>
      <c r="C32" s="8">
        <v>64170</v>
      </c>
      <c r="D32" s="14">
        <v>1.7897875630159824E-2</v>
      </c>
      <c r="E32" s="14">
        <v>1.2291142045723355E-2</v>
      </c>
      <c r="F32" s="7">
        <v>395721210</v>
      </c>
      <c r="G32" s="8">
        <v>64408</v>
      </c>
      <c r="H32" s="22">
        <v>-230511491.39999998</v>
      </c>
      <c r="I32" s="8">
        <v>-238</v>
      </c>
      <c r="J32" s="14">
        <v>0.41749017850218345</v>
      </c>
      <c r="K32" s="14">
        <v>0.99630480685629119</v>
      </c>
    </row>
    <row r="33" spans="1:11" x14ac:dyDescent="0.15">
      <c r="A33" t="s">
        <v>45</v>
      </c>
      <c r="B33" s="7">
        <v>99891715.700000003</v>
      </c>
      <c r="C33" s="8">
        <v>46647</v>
      </c>
      <c r="D33" s="14">
        <v>1.0821696926986252E-2</v>
      </c>
      <c r="E33" s="14">
        <v>8.9347810971927271E-3</v>
      </c>
      <c r="F33" s="7">
        <v>230935750</v>
      </c>
      <c r="G33" s="8">
        <v>46953</v>
      </c>
      <c r="H33" s="22">
        <v>-131044034.3</v>
      </c>
      <c r="I33" s="8">
        <v>-306</v>
      </c>
      <c r="J33" s="14">
        <v>0.43255197906777104</v>
      </c>
      <c r="K33" s="14">
        <v>0.99348284454667435</v>
      </c>
    </row>
    <row r="34" spans="1:11" x14ac:dyDescent="0.15">
      <c r="A34" t="s">
        <v>87</v>
      </c>
      <c r="B34" s="7">
        <v>166580441.70000002</v>
      </c>
      <c r="C34" s="8">
        <v>155137</v>
      </c>
      <c r="D34" s="14">
        <v>1.8046371927926578E-2</v>
      </c>
      <c r="E34" s="14">
        <v>2.9714989925937105E-2</v>
      </c>
      <c r="F34" s="7">
        <v>372042540</v>
      </c>
      <c r="G34" s="8">
        <v>158805</v>
      </c>
      <c r="H34" s="22">
        <v>-205462098.29999998</v>
      </c>
      <c r="I34" s="8">
        <v>-3668</v>
      </c>
      <c r="J34" s="14">
        <v>0.44774568440479956</v>
      </c>
      <c r="K34" s="14">
        <v>0.97690249047574074</v>
      </c>
    </row>
    <row r="35" spans="1:11" x14ac:dyDescent="0.15">
      <c r="A35" t="s">
        <v>68</v>
      </c>
      <c r="B35" s="7">
        <v>20824521.400000002</v>
      </c>
      <c r="C35" s="8">
        <v>2780</v>
      </c>
      <c r="D35" s="14">
        <v>2.2560094964946074E-3</v>
      </c>
      <c r="E35" s="14">
        <v>5.3248207709382777E-4</v>
      </c>
      <c r="F35" s="7">
        <v>35723400</v>
      </c>
      <c r="G35" s="8">
        <v>2780</v>
      </c>
      <c r="H35" s="22">
        <v>-14898878.599999998</v>
      </c>
      <c r="I35" s="8">
        <v>0</v>
      </c>
      <c r="J35" s="14">
        <v>0.5829378334648998</v>
      </c>
      <c r="K35" s="14">
        <v>1</v>
      </c>
    </row>
    <row r="36" spans="1:11" x14ac:dyDescent="0.15">
      <c r="A36" t="s">
        <v>163</v>
      </c>
      <c r="B36" s="7">
        <v>3706235</v>
      </c>
      <c r="C36" s="8">
        <v>530</v>
      </c>
      <c r="D36" s="14">
        <v>4.0151229387872943E-4</v>
      </c>
      <c r="E36" s="14">
        <v>1.0151636721572976E-4</v>
      </c>
      <c r="F36" s="7">
        <v>8290570</v>
      </c>
      <c r="G36" s="8">
        <v>576</v>
      </c>
      <c r="H36" s="22">
        <v>-4584335</v>
      </c>
      <c r="I36" s="8">
        <v>-46</v>
      </c>
      <c r="J36" s="14">
        <v>0.44704224196888753</v>
      </c>
      <c r="K36" s="14">
        <v>0.92013888888888884</v>
      </c>
    </row>
    <row r="37" spans="1:11" x14ac:dyDescent="0.15">
      <c r="A37" t="s">
        <v>46</v>
      </c>
      <c r="B37" s="7">
        <v>170038205.09999996</v>
      </c>
      <c r="C37" s="8">
        <v>191093</v>
      </c>
      <c r="D37" s="14">
        <v>1.8420966230345042E-2</v>
      </c>
      <c r="E37" s="14">
        <v>3.6602013510104614E-2</v>
      </c>
      <c r="F37" s="7">
        <v>840269310</v>
      </c>
      <c r="G37" s="8">
        <v>191832</v>
      </c>
      <c r="H37" s="22">
        <v>-670231104.9000001</v>
      </c>
      <c r="I37" s="8">
        <v>-739</v>
      </c>
      <c r="J37" s="14">
        <v>0.20236155608253736</v>
      </c>
      <c r="K37" s="14">
        <v>0.9961476708786855</v>
      </c>
    </row>
    <row r="38" spans="1:11" x14ac:dyDescent="0.15">
      <c r="A38" t="s">
        <v>38</v>
      </c>
      <c r="B38" s="7">
        <v>154556450.80000001</v>
      </c>
      <c r="C38" s="8">
        <v>126153</v>
      </c>
      <c r="D38" s="14">
        <v>1.6743761551672516E-2</v>
      </c>
      <c r="E38" s="14">
        <v>2.4163385421445197E-2</v>
      </c>
      <c r="F38" s="7">
        <v>482638150</v>
      </c>
      <c r="G38" s="8">
        <v>126153</v>
      </c>
      <c r="H38" s="22">
        <v>-328081699.19999999</v>
      </c>
      <c r="I38" s="8">
        <v>0</v>
      </c>
      <c r="J38" s="14">
        <v>0.32023256097761854</v>
      </c>
      <c r="K38" s="14">
        <v>1</v>
      </c>
    </row>
    <row r="39" spans="1:11" x14ac:dyDescent="0.15">
      <c r="A39" t="s">
        <v>93</v>
      </c>
      <c r="B39" s="7">
        <v>212027091.19999999</v>
      </c>
      <c r="C39" s="8">
        <v>81634</v>
      </c>
      <c r="D39" s="14">
        <v>2.2969801901969671E-2</v>
      </c>
      <c r="E39" s="14">
        <v>1.5636202115639399E-2</v>
      </c>
      <c r="F39" s="7">
        <v>579682350</v>
      </c>
      <c r="G39" s="8">
        <v>82583</v>
      </c>
      <c r="H39" s="22">
        <v>-367655258.80000001</v>
      </c>
      <c r="I39" s="8">
        <v>-949</v>
      </c>
      <c r="J39" s="14">
        <v>0.36576426934509909</v>
      </c>
      <c r="K39" s="14">
        <v>0.98850853081142609</v>
      </c>
    </row>
    <row r="40" spans="1:11" x14ac:dyDescent="0.15">
      <c r="A40" t="s">
        <v>47</v>
      </c>
      <c r="B40" s="7">
        <v>368743200.29999995</v>
      </c>
      <c r="C40" s="8">
        <v>184505</v>
      </c>
      <c r="D40" s="14">
        <v>3.9947528476914379E-2</v>
      </c>
      <c r="E40" s="14">
        <v>3.5340145911581543E-2</v>
      </c>
      <c r="F40" s="7">
        <v>698536360</v>
      </c>
      <c r="G40" s="8">
        <v>190325</v>
      </c>
      <c r="H40" s="22">
        <v>-329793159.70000005</v>
      </c>
      <c r="I40" s="8">
        <v>-5820</v>
      </c>
      <c r="J40" s="14">
        <v>0.52787975174262936</v>
      </c>
      <c r="K40" s="14">
        <v>0.969420727702614</v>
      </c>
    </row>
    <row r="41" spans="1:11" x14ac:dyDescent="0.15">
      <c r="A41" t="s">
        <v>223</v>
      </c>
      <c r="B41" s="7">
        <v>1273784</v>
      </c>
      <c r="C41" s="8">
        <v>3678</v>
      </c>
      <c r="D41" s="14">
        <v>1.3799447033067884E-4</v>
      </c>
      <c r="E41" s="14">
        <v>7.0448528041406418E-4</v>
      </c>
      <c r="F41" s="7">
        <v>6492240</v>
      </c>
      <c r="G41" s="8">
        <v>3678</v>
      </c>
      <c r="H41" s="22">
        <v>-5218456</v>
      </c>
      <c r="I41" s="8">
        <v>0</v>
      </c>
      <c r="J41" s="14">
        <v>0.19620100304363364</v>
      </c>
      <c r="K41" s="14">
        <v>1</v>
      </c>
    </row>
    <row r="42" spans="1:11" x14ac:dyDescent="0.15">
      <c r="A42" t="s">
        <v>94</v>
      </c>
      <c r="B42" s="7">
        <v>121245987</v>
      </c>
      <c r="C42" s="8">
        <v>108833</v>
      </c>
      <c r="D42" s="14">
        <v>1.3135096496568785E-2</v>
      </c>
      <c r="E42" s="14">
        <v>2.084590715696135E-2</v>
      </c>
      <c r="F42" s="7">
        <v>350248560</v>
      </c>
      <c r="G42" s="8">
        <v>109300</v>
      </c>
      <c r="H42" s="22">
        <v>-229002573</v>
      </c>
      <c r="I42" s="8">
        <v>-467</v>
      </c>
      <c r="J42" s="14">
        <v>0.34617126477265175</v>
      </c>
      <c r="K42" s="14">
        <v>0.99572735590118944</v>
      </c>
    </row>
    <row r="43" spans="1:11" x14ac:dyDescent="0.15">
      <c r="A43" t="s">
        <v>106</v>
      </c>
      <c r="B43" s="7">
        <v>52285517</v>
      </c>
      <c r="C43" s="8">
        <v>10051</v>
      </c>
      <c r="D43" s="14">
        <v>5.6643137489407183E-3</v>
      </c>
      <c r="E43" s="14">
        <v>1.9251717111043391E-3</v>
      </c>
      <c r="F43" s="7">
        <v>106619570</v>
      </c>
      <c r="G43" s="8">
        <v>10051</v>
      </c>
      <c r="H43" s="22">
        <v>-54334053</v>
      </c>
      <c r="I43" s="8">
        <v>0</v>
      </c>
      <c r="J43" s="14">
        <v>0.49039324581781751</v>
      </c>
      <c r="K43" s="14">
        <v>1</v>
      </c>
    </row>
    <row r="44" spans="1:11" x14ac:dyDescent="0.15">
      <c r="A44" t="s">
        <v>65</v>
      </c>
      <c r="B44" s="7">
        <v>148625826.20000005</v>
      </c>
      <c r="C44" s="8">
        <v>155220</v>
      </c>
      <c r="D44" s="14">
        <v>1.610127161585366E-2</v>
      </c>
      <c r="E44" s="14">
        <v>2.973088777212372E-2</v>
      </c>
      <c r="F44" s="7">
        <v>566431540</v>
      </c>
      <c r="G44" s="8">
        <v>166406</v>
      </c>
      <c r="H44" s="22">
        <v>-417805713.79999995</v>
      </c>
      <c r="I44" s="8">
        <v>-11186</v>
      </c>
      <c r="J44" s="14">
        <v>0.26238974298641643</v>
      </c>
      <c r="K44" s="14">
        <v>0.9327788661466534</v>
      </c>
    </row>
    <row r="45" spans="1:11" x14ac:dyDescent="0.15">
      <c r="A45" t="s">
        <v>26</v>
      </c>
      <c r="B45" s="7">
        <v>362662934.09999996</v>
      </c>
      <c r="C45" s="8">
        <v>310962</v>
      </c>
      <c r="D45" s="14">
        <v>3.9288827226358146E-2</v>
      </c>
      <c r="E45" s="14">
        <v>5.956175958893916E-2</v>
      </c>
      <c r="F45" s="7">
        <v>1629084020</v>
      </c>
      <c r="G45" s="8">
        <v>311108</v>
      </c>
      <c r="H45" s="22">
        <v>-1266421085.9000001</v>
      </c>
      <c r="I45" s="8">
        <v>-146</v>
      </c>
      <c r="J45" s="14">
        <v>0.22261769782751903</v>
      </c>
      <c r="K45" s="14">
        <v>0.99953070959281021</v>
      </c>
    </row>
    <row r="46" spans="1:11" x14ac:dyDescent="0.15">
      <c r="A46" t="s">
        <v>14</v>
      </c>
      <c r="B46" s="7">
        <v>31384525.699999999</v>
      </c>
      <c r="C46" s="8">
        <v>10373</v>
      </c>
      <c r="D46" s="14">
        <v>3.4000199410191031E-3</v>
      </c>
      <c r="E46" s="14">
        <v>1.9868476926957826E-3</v>
      </c>
      <c r="F46" s="7">
        <v>93535610</v>
      </c>
      <c r="G46" s="8">
        <v>10784</v>
      </c>
      <c r="H46" s="22">
        <v>-62151084.299999997</v>
      </c>
      <c r="I46" s="8">
        <v>-411</v>
      </c>
      <c r="J46" s="14">
        <v>0.33553558585869059</v>
      </c>
      <c r="K46" s="14">
        <v>0.9618879821958457</v>
      </c>
    </row>
    <row r="47" spans="1:11" x14ac:dyDescent="0.15">
      <c r="A47" t="s">
        <v>95</v>
      </c>
      <c r="B47" s="7">
        <v>32533635.299999997</v>
      </c>
      <c r="C47" s="8">
        <v>19330</v>
      </c>
      <c r="D47" s="14">
        <v>3.5245079002051961E-3</v>
      </c>
      <c r="E47" s="14">
        <v>3.7024742986416152E-3</v>
      </c>
      <c r="F47" s="7">
        <v>76969100</v>
      </c>
      <c r="G47" s="8">
        <v>19468</v>
      </c>
      <c r="H47" s="22">
        <v>-44435464.700000003</v>
      </c>
      <c r="I47" s="8">
        <v>-138</v>
      </c>
      <c r="J47" s="14">
        <v>0.42268436684331762</v>
      </c>
      <c r="K47" s="14">
        <v>0.99291144442161494</v>
      </c>
    </row>
    <row r="48" spans="1:11" x14ac:dyDescent="0.15">
      <c r="A48" t="s">
        <v>52</v>
      </c>
      <c r="B48" s="7">
        <v>238644933.90000001</v>
      </c>
      <c r="C48" s="8">
        <v>186475</v>
      </c>
      <c r="D48" s="14">
        <v>2.5853426680371525E-2</v>
      </c>
      <c r="E48" s="14">
        <v>3.5717480333119257E-2</v>
      </c>
      <c r="F48" s="7">
        <v>614145240</v>
      </c>
      <c r="G48" s="8">
        <v>189358</v>
      </c>
      <c r="H48" s="22">
        <v>-375500306.10000002</v>
      </c>
      <c r="I48" s="8">
        <v>-2883</v>
      </c>
      <c r="J48" s="14">
        <v>0.38858061311360159</v>
      </c>
      <c r="K48" s="14">
        <v>0.98477487087949811</v>
      </c>
    </row>
    <row r="49" spans="1:11" x14ac:dyDescent="0.15">
      <c r="A49" t="s">
        <v>96</v>
      </c>
      <c r="B49" s="7">
        <v>222768532.70000002</v>
      </c>
      <c r="C49" s="8">
        <v>100422</v>
      </c>
      <c r="D49" s="14">
        <v>2.4133468214610179E-2</v>
      </c>
      <c r="E49" s="14">
        <v>1.9234861563279269E-2</v>
      </c>
      <c r="F49" s="7">
        <v>547293200</v>
      </c>
      <c r="G49" s="8">
        <v>103155</v>
      </c>
      <c r="H49" s="22">
        <v>-324524667.29999995</v>
      </c>
      <c r="I49" s="8">
        <v>-2733</v>
      </c>
      <c r="J49" s="14">
        <v>0.40703690946644328</v>
      </c>
      <c r="K49" s="14">
        <v>0.97350588919587033</v>
      </c>
    </row>
    <row r="50" spans="1:11" x14ac:dyDescent="0.15">
      <c r="A50" t="s">
        <v>27</v>
      </c>
      <c r="B50" s="7">
        <v>362066660.19999999</v>
      </c>
      <c r="C50" s="8">
        <v>119267</v>
      </c>
      <c r="D50" s="14">
        <v>3.9224230323741602E-2</v>
      </c>
      <c r="E50" s="14">
        <v>2.2844438808902717E-2</v>
      </c>
      <c r="F50" s="7">
        <v>761012130</v>
      </c>
      <c r="G50" s="8">
        <v>120156</v>
      </c>
      <c r="H50" s="22">
        <v>-398945469.80000001</v>
      </c>
      <c r="I50" s="8">
        <v>-889</v>
      </c>
      <c r="J50" s="14">
        <v>0.47576989370721329</v>
      </c>
      <c r="K50" s="14">
        <v>0.99260128499617162</v>
      </c>
    </row>
    <row r="51" spans="1:11" x14ac:dyDescent="0.15">
      <c r="A51" t="s">
        <v>39</v>
      </c>
      <c r="B51" s="7">
        <v>373715051.20000005</v>
      </c>
      <c r="C51" s="8">
        <v>240546</v>
      </c>
      <c r="D51" s="14">
        <v>4.0486150355905345E-2</v>
      </c>
      <c r="E51" s="14">
        <v>4.6074256732594202E-2</v>
      </c>
      <c r="F51" s="7">
        <v>1289051780</v>
      </c>
      <c r="G51" s="8">
        <v>240840</v>
      </c>
      <c r="H51" s="22">
        <v>-915336728.79999995</v>
      </c>
      <c r="I51" s="8">
        <v>-294</v>
      </c>
      <c r="J51" s="14">
        <v>0.28991469310875939</v>
      </c>
      <c r="K51" s="14">
        <v>0.99877927254608867</v>
      </c>
    </row>
    <row r="52" spans="1:11" x14ac:dyDescent="0.15">
      <c r="A52" t="s">
        <v>17</v>
      </c>
      <c r="B52" s="7">
        <v>57471543.000000007</v>
      </c>
      <c r="C52" s="8">
        <v>18966</v>
      </c>
      <c r="D52" s="14">
        <v>6.2261381328167368E-3</v>
      </c>
      <c r="E52" s="14">
        <v>3.6327536237991142E-3</v>
      </c>
      <c r="F52" s="7">
        <v>142243160</v>
      </c>
      <c r="G52" s="8">
        <v>18978</v>
      </c>
      <c r="H52" s="22">
        <v>-84771617</v>
      </c>
      <c r="I52" s="8">
        <v>-12</v>
      </c>
      <c r="J52" s="14">
        <v>0.40403730485177641</v>
      </c>
      <c r="K52" s="14">
        <v>0.99936768890294025</v>
      </c>
    </row>
    <row r="53" spans="1:11" x14ac:dyDescent="0.15">
      <c r="B53" s="9">
        <v>9230688714.8999996</v>
      </c>
      <c r="C53" s="10">
        <v>5220833</v>
      </c>
      <c r="F53" s="9">
        <v>26521930340</v>
      </c>
      <c r="G53" s="10">
        <v>5295771</v>
      </c>
      <c r="H53" s="23">
        <v>-17291241625.099995</v>
      </c>
      <c r="I53" s="10">
        <v>-74938</v>
      </c>
      <c r="J53" s="24">
        <v>0.34803985217389721</v>
      </c>
      <c r="K53" s="24">
        <v>0.98584946365694437</v>
      </c>
    </row>
    <row r="59" spans="1:11" x14ac:dyDescent="0.15">
      <c r="B59" s="13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4253-B95C-424D-8C93-2235423C8864}">
  <dimension ref="A1:D53"/>
  <sheetViews>
    <sheetView tabSelected="1" zoomScale="120" zoomScaleNormal="120" workbookViewId="0">
      <selection activeCell="B62" sqref="B62"/>
    </sheetView>
  </sheetViews>
  <sheetFormatPr baseColWidth="10" defaultRowHeight="12" x14ac:dyDescent="0.15"/>
  <cols>
    <col min="2" max="3" width="18.796875" style="7" customWidth="1"/>
    <col min="4" max="4" width="18.796875" style="8" customWidth="1"/>
  </cols>
  <sheetData>
    <row r="1" spans="1:4" s="5" customFormat="1" x14ac:dyDescent="0.15">
      <c r="A1" s="5" t="s">
        <v>2</v>
      </c>
      <c r="B1" s="11" t="s">
        <v>499</v>
      </c>
      <c r="C1" s="11" t="s">
        <v>500</v>
      </c>
      <c r="D1" s="12" t="s">
        <v>428</v>
      </c>
    </row>
    <row r="2" spans="1:4" x14ac:dyDescent="0.15">
      <c r="A2" t="s">
        <v>448</v>
      </c>
      <c r="B2" s="7">
        <v>79359631</v>
      </c>
      <c r="C2" s="7">
        <f>B2*10</f>
        <v>793596310</v>
      </c>
      <c r="D2" s="8">
        <v>197240</v>
      </c>
    </row>
    <row r="3" spans="1:4" x14ac:dyDescent="0.15">
      <c r="A3" t="s">
        <v>449</v>
      </c>
      <c r="B3" s="7">
        <v>105295547</v>
      </c>
      <c r="C3" s="7">
        <f t="shared" ref="C3:C52" si="0">B3*10</f>
        <v>1052955470</v>
      </c>
      <c r="D3" s="8">
        <v>201923</v>
      </c>
    </row>
    <row r="4" spans="1:4" x14ac:dyDescent="0.15">
      <c r="A4" t="s">
        <v>450</v>
      </c>
      <c r="B4" s="7">
        <v>81720164</v>
      </c>
      <c r="C4" s="7">
        <f t="shared" si="0"/>
        <v>817201640</v>
      </c>
      <c r="D4" s="8">
        <v>131949</v>
      </c>
    </row>
    <row r="5" spans="1:4" x14ac:dyDescent="0.15">
      <c r="A5" t="s">
        <v>451</v>
      </c>
      <c r="B5" s="7">
        <v>204928532</v>
      </c>
      <c r="C5" s="7">
        <f t="shared" si="0"/>
        <v>2049285320</v>
      </c>
      <c r="D5" s="8">
        <v>370986</v>
      </c>
    </row>
    <row r="6" spans="1:4" x14ac:dyDescent="0.15">
      <c r="A6" t="s">
        <v>452</v>
      </c>
      <c r="B6" s="7">
        <v>60877770</v>
      </c>
      <c r="C6" s="7">
        <f t="shared" si="0"/>
        <v>608777700</v>
      </c>
      <c r="D6" s="8">
        <v>77625</v>
      </c>
    </row>
    <row r="7" spans="1:4" x14ac:dyDescent="0.15">
      <c r="A7" t="s">
        <v>453</v>
      </c>
      <c r="B7" s="7">
        <v>976458</v>
      </c>
      <c r="C7" s="7">
        <f t="shared" si="0"/>
        <v>9764580</v>
      </c>
      <c r="D7" s="8">
        <v>3281</v>
      </c>
    </row>
    <row r="8" spans="1:4" x14ac:dyDescent="0.15">
      <c r="A8" t="s">
        <v>454</v>
      </c>
      <c r="B8" s="7">
        <v>81891</v>
      </c>
      <c r="C8" s="7">
        <f t="shared" si="0"/>
        <v>818910</v>
      </c>
      <c r="D8" s="8">
        <v>508</v>
      </c>
    </row>
    <row r="9" spans="1:4" x14ac:dyDescent="0.15">
      <c r="A9" t="s">
        <v>455</v>
      </c>
      <c r="B9" s="7">
        <v>2379787</v>
      </c>
      <c r="C9" s="7">
        <f t="shared" si="0"/>
        <v>23797870</v>
      </c>
      <c r="D9" s="8">
        <v>7757</v>
      </c>
    </row>
    <row r="10" spans="1:4" x14ac:dyDescent="0.15">
      <c r="A10" t="s">
        <v>456</v>
      </c>
      <c r="B10" s="7">
        <v>45127711</v>
      </c>
      <c r="C10" s="7">
        <f t="shared" si="0"/>
        <v>451277110</v>
      </c>
      <c r="D10" s="8">
        <v>147162</v>
      </c>
    </row>
    <row r="11" spans="1:4" x14ac:dyDescent="0.15">
      <c r="A11" t="s">
        <v>457</v>
      </c>
      <c r="B11" s="7">
        <v>74580721</v>
      </c>
      <c r="C11" s="7">
        <f t="shared" si="0"/>
        <v>745807210</v>
      </c>
      <c r="D11" s="8">
        <v>181070</v>
      </c>
    </row>
    <row r="12" spans="1:4" x14ac:dyDescent="0.15">
      <c r="A12" t="s">
        <v>458</v>
      </c>
      <c r="B12" s="7">
        <v>4832950</v>
      </c>
      <c r="C12" s="7">
        <f t="shared" si="0"/>
        <v>48329500</v>
      </c>
      <c r="D12" s="8">
        <v>8081</v>
      </c>
    </row>
    <row r="13" spans="1:4" x14ac:dyDescent="0.15">
      <c r="A13" t="s">
        <v>459</v>
      </c>
      <c r="B13" s="7">
        <v>53217717</v>
      </c>
      <c r="C13" s="7">
        <f t="shared" si="0"/>
        <v>532177170</v>
      </c>
      <c r="D13" s="8">
        <v>53819</v>
      </c>
    </row>
    <row r="14" spans="1:4" x14ac:dyDescent="0.15">
      <c r="A14" t="s">
        <v>460</v>
      </c>
      <c r="B14" s="7">
        <v>32538041</v>
      </c>
      <c r="C14" s="7">
        <f t="shared" si="0"/>
        <v>325380410</v>
      </c>
      <c r="D14" s="8">
        <v>40753</v>
      </c>
    </row>
    <row r="15" spans="1:4" x14ac:dyDescent="0.15">
      <c r="A15" t="s">
        <v>461</v>
      </c>
      <c r="B15" s="7">
        <v>119810843</v>
      </c>
      <c r="C15" s="7">
        <f t="shared" si="0"/>
        <v>1198108430</v>
      </c>
      <c r="D15" s="8">
        <v>159967</v>
      </c>
    </row>
    <row r="16" spans="1:4" x14ac:dyDescent="0.15">
      <c r="A16" t="s">
        <v>462</v>
      </c>
      <c r="B16" s="7">
        <v>70241384</v>
      </c>
      <c r="C16" s="7">
        <f t="shared" si="0"/>
        <v>702413840</v>
      </c>
      <c r="D16" s="8">
        <v>161688</v>
      </c>
    </row>
    <row r="17" spans="1:4" x14ac:dyDescent="0.15">
      <c r="A17" t="s">
        <v>463</v>
      </c>
      <c r="B17" s="7">
        <v>45288051</v>
      </c>
      <c r="C17" s="7">
        <f t="shared" si="0"/>
        <v>452880510</v>
      </c>
      <c r="D17" s="8">
        <v>46827</v>
      </c>
    </row>
    <row r="18" spans="1:4" x14ac:dyDescent="0.15">
      <c r="A18" t="s">
        <v>464</v>
      </c>
      <c r="B18" s="7">
        <v>44914643</v>
      </c>
      <c r="C18" s="7">
        <f t="shared" si="0"/>
        <v>449146430</v>
      </c>
      <c r="D18" s="8">
        <v>99200</v>
      </c>
    </row>
    <row r="19" spans="1:4" x14ac:dyDescent="0.15">
      <c r="A19" t="s">
        <v>465</v>
      </c>
      <c r="B19" s="7">
        <v>73309440</v>
      </c>
      <c r="C19" s="7">
        <f t="shared" si="0"/>
        <v>733094400</v>
      </c>
      <c r="D19" s="8">
        <v>176614</v>
      </c>
    </row>
    <row r="20" spans="1:4" x14ac:dyDescent="0.15">
      <c r="A20" t="s">
        <v>466</v>
      </c>
      <c r="B20" s="7">
        <v>7090683</v>
      </c>
      <c r="C20" s="7">
        <f t="shared" si="0"/>
        <v>70906830</v>
      </c>
      <c r="D20" s="8">
        <v>29491</v>
      </c>
    </row>
    <row r="21" spans="1:4" x14ac:dyDescent="0.15">
      <c r="A21" t="s">
        <v>467</v>
      </c>
      <c r="B21" s="7">
        <v>11034915</v>
      </c>
      <c r="C21" s="7">
        <f t="shared" si="0"/>
        <v>110349150</v>
      </c>
      <c r="D21" s="8">
        <v>38990</v>
      </c>
    </row>
    <row r="22" spans="1:4" x14ac:dyDescent="0.15">
      <c r="A22" t="s">
        <v>468</v>
      </c>
      <c r="B22" s="7">
        <v>14649156</v>
      </c>
      <c r="C22" s="7">
        <f t="shared" si="0"/>
        <v>146491560</v>
      </c>
      <c r="D22" s="8">
        <v>27967</v>
      </c>
    </row>
    <row r="23" spans="1:4" x14ac:dyDescent="0.15">
      <c r="A23" t="s">
        <v>469</v>
      </c>
      <c r="B23" s="7">
        <v>99893563</v>
      </c>
      <c r="C23" s="7">
        <f t="shared" si="0"/>
        <v>998935630</v>
      </c>
      <c r="D23" s="8">
        <v>251083</v>
      </c>
    </row>
    <row r="24" spans="1:4" x14ac:dyDescent="0.15">
      <c r="A24" t="s">
        <v>470</v>
      </c>
      <c r="B24" s="7">
        <v>106354660</v>
      </c>
      <c r="C24" s="7">
        <f t="shared" si="0"/>
        <v>1063546600</v>
      </c>
      <c r="D24" s="8">
        <v>144099</v>
      </c>
    </row>
    <row r="25" spans="1:4" x14ac:dyDescent="0.15">
      <c r="A25" t="s">
        <v>471</v>
      </c>
      <c r="B25" s="7">
        <v>130130697</v>
      </c>
      <c r="C25" s="7">
        <f t="shared" si="0"/>
        <v>1301306970</v>
      </c>
      <c r="D25" s="8">
        <v>199211</v>
      </c>
    </row>
    <row r="26" spans="1:4" x14ac:dyDescent="0.15">
      <c r="A26" t="s">
        <v>472</v>
      </c>
      <c r="B26" s="7">
        <v>829057</v>
      </c>
      <c r="C26" s="7">
        <f t="shared" si="0"/>
        <v>8290570</v>
      </c>
      <c r="D26" s="8">
        <v>576</v>
      </c>
    </row>
    <row r="27" spans="1:4" x14ac:dyDescent="0.15">
      <c r="A27" t="s">
        <v>473</v>
      </c>
      <c r="B27" s="7">
        <v>92123049</v>
      </c>
      <c r="C27" s="7">
        <f t="shared" si="0"/>
        <v>921230490</v>
      </c>
      <c r="D27" s="8">
        <v>219466</v>
      </c>
    </row>
    <row r="28" spans="1:4" x14ac:dyDescent="0.15">
      <c r="A28" t="s">
        <v>474</v>
      </c>
      <c r="B28" s="7">
        <v>32431512</v>
      </c>
      <c r="C28" s="7">
        <f t="shared" si="0"/>
        <v>324315120</v>
      </c>
      <c r="D28" s="8">
        <v>46076</v>
      </c>
    </row>
    <row r="29" spans="1:4" x14ac:dyDescent="0.15">
      <c r="A29" t="s">
        <v>475</v>
      </c>
      <c r="B29" s="7">
        <v>37204254</v>
      </c>
      <c r="C29" s="7">
        <f t="shared" si="0"/>
        <v>372042540</v>
      </c>
      <c r="D29" s="8">
        <v>158805</v>
      </c>
    </row>
    <row r="30" spans="1:4" x14ac:dyDescent="0.15">
      <c r="A30" t="s">
        <v>476</v>
      </c>
      <c r="B30" s="7">
        <v>3572340</v>
      </c>
      <c r="C30" s="7">
        <f t="shared" si="0"/>
        <v>35723400</v>
      </c>
      <c r="D30" s="8">
        <v>2780</v>
      </c>
    </row>
    <row r="31" spans="1:4" x14ac:dyDescent="0.15">
      <c r="A31" t="s">
        <v>477</v>
      </c>
      <c r="B31" s="7">
        <v>51795934</v>
      </c>
      <c r="C31" s="7">
        <f t="shared" si="0"/>
        <v>517959340</v>
      </c>
      <c r="D31" s="8">
        <v>43445</v>
      </c>
    </row>
    <row r="32" spans="1:4" x14ac:dyDescent="0.15">
      <c r="A32" t="s">
        <v>478</v>
      </c>
      <c r="B32" s="7">
        <v>6357637</v>
      </c>
      <c r="C32" s="7">
        <f t="shared" si="0"/>
        <v>63576370</v>
      </c>
      <c r="D32" s="8">
        <v>18243</v>
      </c>
    </row>
    <row r="33" spans="1:4" x14ac:dyDescent="0.15">
      <c r="A33" t="s">
        <v>479</v>
      </c>
      <c r="B33" s="7">
        <v>2668799</v>
      </c>
      <c r="C33" s="7">
        <f t="shared" si="0"/>
        <v>26687990</v>
      </c>
      <c r="D33" s="8">
        <v>11933</v>
      </c>
    </row>
    <row r="34" spans="1:4" x14ac:dyDescent="0.15">
      <c r="A34" t="s">
        <v>480</v>
      </c>
      <c r="B34" s="7">
        <v>39572121</v>
      </c>
      <c r="C34" s="7">
        <f t="shared" si="0"/>
        <v>395721210</v>
      </c>
      <c r="D34" s="8">
        <v>64408</v>
      </c>
    </row>
    <row r="35" spans="1:4" x14ac:dyDescent="0.15">
      <c r="A35" t="s">
        <v>481</v>
      </c>
      <c r="B35" s="7">
        <v>15484569</v>
      </c>
      <c r="C35" s="7">
        <f t="shared" si="0"/>
        <v>154845690</v>
      </c>
      <c r="D35" s="8">
        <v>31620</v>
      </c>
    </row>
    <row r="36" spans="1:4" x14ac:dyDescent="0.15">
      <c r="A36" t="s">
        <v>482</v>
      </c>
      <c r="B36" s="7">
        <v>23093575</v>
      </c>
      <c r="C36" s="7">
        <f t="shared" si="0"/>
        <v>230935750</v>
      </c>
      <c r="D36" s="8">
        <v>46953</v>
      </c>
    </row>
    <row r="37" spans="1:4" x14ac:dyDescent="0.15">
      <c r="A37" t="s">
        <v>483</v>
      </c>
      <c r="B37" s="7">
        <v>84026931</v>
      </c>
      <c r="C37" s="7">
        <f t="shared" si="0"/>
        <v>840269310</v>
      </c>
      <c r="D37" s="8">
        <v>191832</v>
      </c>
    </row>
    <row r="38" spans="1:4" x14ac:dyDescent="0.15">
      <c r="A38" t="s">
        <v>484</v>
      </c>
      <c r="B38" s="7">
        <v>48263815</v>
      </c>
      <c r="C38" s="7">
        <f t="shared" si="0"/>
        <v>482638150</v>
      </c>
      <c r="D38" s="8">
        <v>126153</v>
      </c>
    </row>
    <row r="39" spans="1:4" x14ac:dyDescent="0.15">
      <c r="A39" t="s">
        <v>485</v>
      </c>
      <c r="B39" s="7">
        <v>57968235</v>
      </c>
      <c r="C39" s="7">
        <f t="shared" si="0"/>
        <v>579682350</v>
      </c>
      <c r="D39" s="8">
        <v>82583</v>
      </c>
    </row>
    <row r="40" spans="1:4" x14ac:dyDescent="0.15">
      <c r="A40" t="s">
        <v>486</v>
      </c>
      <c r="B40" s="7">
        <v>69853636</v>
      </c>
      <c r="C40" s="7">
        <f t="shared" si="0"/>
        <v>698536360</v>
      </c>
      <c r="D40" s="8">
        <v>190325</v>
      </c>
    </row>
    <row r="41" spans="1:4" x14ac:dyDescent="0.15">
      <c r="A41" t="s">
        <v>487</v>
      </c>
      <c r="B41" s="7">
        <v>649224</v>
      </c>
      <c r="C41" s="7">
        <f t="shared" si="0"/>
        <v>6492240</v>
      </c>
      <c r="D41" s="8">
        <v>3678</v>
      </c>
    </row>
    <row r="42" spans="1:4" x14ac:dyDescent="0.15">
      <c r="A42" t="s">
        <v>488</v>
      </c>
      <c r="B42" s="7">
        <v>35024856</v>
      </c>
      <c r="C42" s="7">
        <f t="shared" si="0"/>
        <v>350248560</v>
      </c>
      <c r="D42" s="8">
        <v>109300</v>
      </c>
    </row>
    <row r="43" spans="1:4" x14ac:dyDescent="0.15">
      <c r="A43" t="s">
        <v>489</v>
      </c>
      <c r="B43" s="7">
        <v>10661957</v>
      </c>
      <c r="C43" s="7">
        <f t="shared" si="0"/>
        <v>106619570</v>
      </c>
      <c r="D43" s="8">
        <v>10051</v>
      </c>
    </row>
    <row r="44" spans="1:4" x14ac:dyDescent="0.15">
      <c r="A44" t="s">
        <v>490</v>
      </c>
      <c r="B44" s="7">
        <v>56643154</v>
      </c>
      <c r="C44" s="7">
        <f t="shared" si="0"/>
        <v>566431540</v>
      </c>
      <c r="D44" s="8">
        <v>166406</v>
      </c>
    </row>
    <row r="45" spans="1:4" x14ac:dyDescent="0.15">
      <c r="A45" t="s">
        <v>491</v>
      </c>
      <c r="B45" s="7">
        <v>162908402</v>
      </c>
      <c r="C45" s="7">
        <f t="shared" si="0"/>
        <v>1629084020</v>
      </c>
      <c r="D45" s="8">
        <v>311108</v>
      </c>
    </row>
    <row r="46" spans="1:4" x14ac:dyDescent="0.15">
      <c r="A46" t="s">
        <v>492</v>
      </c>
      <c r="B46" s="7">
        <v>9353561</v>
      </c>
      <c r="C46" s="7">
        <f t="shared" si="0"/>
        <v>93535610</v>
      </c>
      <c r="D46" s="8">
        <v>10784</v>
      </c>
    </row>
    <row r="47" spans="1:4" x14ac:dyDescent="0.15">
      <c r="A47" t="s">
        <v>493</v>
      </c>
      <c r="B47" s="7">
        <v>61414524</v>
      </c>
      <c r="C47" s="7">
        <f t="shared" si="0"/>
        <v>614145240</v>
      </c>
      <c r="D47" s="8">
        <v>189358</v>
      </c>
    </row>
    <row r="48" spans="1:4" x14ac:dyDescent="0.15">
      <c r="A48" t="s">
        <v>494</v>
      </c>
      <c r="B48" s="7">
        <v>7696910</v>
      </c>
      <c r="C48" s="7">
        <f t="shared" si="0"/>
        <v>76969100</v>
      </c>
      <c r="D48" s="8">
        <v>19468</v>
      </c>
    </row>
    <row r="49" spans="1:4" x14ac:dyDescent="0.15">
      <c r="A49" t="s">
        <v>495</v>
      </c>
      <c r="B49" s="7">
        <v>54729320</v>
      </c>
      <c r="C49" s="7">
        <f t="shared" si="0"/>
        <v>547293200</v>
      </c>
      <c r="D49" s="8">
        <v>103155</v>
      </c>
    </row>
    <row r="50" spans="1:4" x14ac:dyDescent="0.15">
      <c r="A50" t="s">
        <v>496</v>
      </c>
      <c r="B50" s="7">
        <v>128905178</v>
      </c>
      <c r="C50" s="7">
        <f t="shared" si="0"/>
        <v>1289051780</v>
      </c>
      <c r="D50" s="8">
        <v>240840</v>
      </c>
    </row>
    <row r="51" spans="1:4" x14ac:dyDescent="0.15">
      <c r="A51" t="s">
        <v>497</v>
      </c>
      <c r="B51" s="7">
        <v>76101213</v>
      </c>
      <c r="C51" s="7">
        <f t="shared" si="0"/>
        <v>761012130</v>
      </c>
      <c r="D51" s="8">
        <v>120156</v>
      </c>
    </row>
    <row r="52" spans="1:4" x14ac:dyDescent="0.15">
      <c r="A52" t="s">
        <v>498</v>
      </c>
      <c r="B52" s="7">
        <v>14224316</v>
      </c>
      <c r="C52" s="7">
        <f t="shared" si="0"/>
        <v>142243160</v>
      </c>
      <c r="D52" s="8">
        <v>18978</v>
      </c>
    </row>
    <row r="53" spans="1:4" x14ac:dyDescent="0.15">
      <c r="A53" t="s">
        <v>415</v>
      </c>
      <c r="B53" s="9">
        <f t="shared" ref="B53:D53" si="1">SUM(B2:B52)</f>
        <v>2652193034</v>
      </c>
      <c r="C53" s="9">
        <f t="shared" si="1"/>
        <v>26521930340</v>
      </c>
      <c r="D53" s="10">
        <f t="shared" si="1"/>
        <v>5295771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California Stats</vt:lpstr>
      <vt:lpstr>By State</vt:lpstr>
      <vt:lpstr>Final Eligibility List</vt:lpstr>
      <vt:lpstr>Data!DA_20_1422A2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Blum</dc:creator>
  <cp:lastModifiedBy>Stephen Blum</cp:lastModifiedBy>
  <dcterms:created xsi:type="dcterms:W3CDTF">2020-12-07T18:16:06Z</dcterms:created>
  <dcterms:modified xsi:type="dcterms:W3CDTF">2020-12-08T02:56:24Z</dcterms:modified>
</cp:coreProperties>
</file>